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Бюджет!$B$22</definedName>
    <definedName name="FIO" localSheetId="0">Бюджет!$A$23</definedName>
    <definedName name="SIGN" localSheetId="0">Бюджет!$A$22:$F$24</definedName>
  </definedNames>
  <calcPr calcId="144525"/>
</workbook>
</file>

<file path=xl/calcChain.xml><?xml version="1.0" encoding="utf-8"?>
<calcChain xmlns="http://schemas.openxmlformats.org/spreadsheetml/2006/main">
  <c r="F13" i="3" l="1"/>
  <c r="F19" i="3" l="1"/>
  <c r="E19" i="3"/>
  <c r="E97" i="3"/>
  <c r="E79" i="3"/>
  <c r="E77" i="3"/>
  <c r="E90" i="3"/>
  <c r="E89" i="3"/>
  <c r="E183" i="3"/>
  <c r="E182" i="3"/>
  <c r="E221" i="3"/>
  <c r="F228" i="3"/>
  <c r="F227" i="3" s="1"/>
  <c r="F223" i="3" s="1"/>
  <c r="F222" i="3" s="1"/>
  <c r="F236" i="3"/>
  <c r="F235" i="3" s="1"/>
  <c r="F230" i="3" s="1"/>
  <c r="F237" i="3"/>
  <c r="E230" i="3"/>
  <c r="E222" i="3"/>
  <c r="E223" i="3"/>
  <c r="E237" i="3"/>
  <c r="E236" i="3" s="1"/>
  <c r="E235" i="3" s="1"/>
  <c r="E228" i="3"/>
  <c r="E227" i="3" s="1"/>
  <c r="F219" i="3"/>
  <c r="F217" i="3"/>
  <c r="F216" i="3"/>
  <c r="F214" i="3"/>
  <c r="F213" i="3" s="1"/>
  <c r="F211" i="3"/>
  <c r="F210" i="3"/>
  <c r="F208" i="3"/>
  <c r="F207" i="3" s="1"/>
  <c r="F205" i="3"/>
  <c r="F204" i="3" s="1"/>
  <c r="F202" i="3"/>
  <c r="F201" i="3"/>
  <c r="F193" i="3"/>
  <c r="F191" i="3"/>
  <c r="F188" i="3"/>
  <c r="F187" i="3"/>
  <c r="F185" i="3"/>
  <c r="F184" i="3" s="1"/>
  <c r="E219" i="3"/>
  <c r="E217" i="3"/>
  <c r="E216" i="3"/>
  <c r="E214" i="3"/>
  <c r="E213" i="3" s="1"/>
  <c r="E211" i="3"/>
  <c r="E210" i="3" s="1"/>
  <c r="E208" i="3"/>
  <c r="E207" i="3" s="1"/>
  <c r="E205" i="3"/>
  <c r="E204" i="3" s="1"/>
  <c r="E202" i="3"/>
  <c r="E201" i="3" s="1"/>
  <c r="E193" i="3"/>
  <c r="E191" i="3"/>
  <c r="E188" i="3"/>
  <c r="E187" i="3" s="1"/>
  <c r="E185" i="3"/>
  <c r="E184" i="3" s="1"/>
  <c r="F145" i="3"/>
  <c r="F147" i="3"/>
  <c r="F149" i="3"/>
  <c r="F151" i="3"/>
  <c r="F154" i="3"/>
  <c r="F156" i="3"/>
  <c r="F159" i="3"/>
  <c r="F161" i="3"/>
  <c r="F164" i="3"/>
  <c r="F163" i="3" s="1"/>
  <c r="F167" i="3"/>
  <c r="F166" i="3" s="1"/>
  <c r="F176" i="3"/>
  <c r="F178" i="3"/>
  <c r="F180" i="3"/>
  <c r="E180" i="3"/>
  <c r="E178" i="3"/>
  <c r="E176" i="3"/>
  <c r="E167" i="3"/>
  <c r="E166" i="3" s="1"/>
  <c r="E164" i="3"/>
  <c r="E163" i="3" s="1"/>
  <c r="E161" i="3"/>
  <c r="E159" i="3"/>
  <c r="E156" i="3"/>
  <c r="E154" i="3"/>
  <c r="E151" i="3"/>
  <c r="E149" i="3"/>
  <c r="E144" i="3" s="1"/>
  <c r="E147" i="3"/>
  <c r="E145" i="3"/>
  <c r="F126" i="3"/>
  <c r="F125" i="3" s="1"/>
  <c r="F124" i="3" s="1"/>
  <c r="F130" i="3"/>
  <c r="F129" i="3" s="1"/>
  <c r="F133" i="3"/>
  <c r="F132" i="3" s="1"/>
  <c r="F136" i="3"/>
  <c r="F135" i="3" s="1"/>
  <c r="F139" i="3"/>
  <c r="F138" i="3" s="1"/>
  <c r="F221" i="3" l="1"/>
  <c r="F153" i="3"/>
  <c r="E190" i="3"/>
  <c r="F190" i="3"/>
  <c r="F183" i="3"/>
  <c r="F182" i="3" s="1"/>
  <c r="F144" i="3"/>
  <c r="F158" i="3"/>
  <c r="F175" i="3"/>
  <c r="E175" i="3"/>
  <c r="E158" i="3"/>
  <c r="E153" i="3"/>
  <c r="F128" i="3"/>
  <c r="F123" i="3" s="1"/>
  <c r="E139" i="3"/>
  <c r="E138" i="3" s="1"/>
  <c r="E136" i="3"/>
  <c r="E135" i="3" s="1"/>
  <c r="E133" i="3"/>
  <c r="E132" i="3" s="1"/>
  <c r="E130" i="3"/>
  <c r="E129" i="3" s="1"/>
  <c r="E126" i="3"/>
  <c r="E125" i="3" s="1"/>
  <c r="E124" i="3" s="1"/>
  <c r="F111" i="3"/>
  <c r="F110" i="3" s="1"/>
  <c r="F114" i="3"/>
  <c r="F113" i="3" s="1"/>
  <c r="F117" i="3"/>
  <c r="F116" i="3" s="1"/>
  <c r="F121" i="3"/>
  <c r="F120" i="3" s="1"/>
  <c r="F119" i="3" s="1"/>
  <c r="E121" i="3"/>
  <c r="E120" i="3" s="1"/>
  <c r="E119" i="3" s="1"/>
  <c r="E108" i="3" s="1"/>
  <c r="E117" i="3"/>
  <c r="E116" i="3" s="1"/>
  <c r="E114" i="3"/>
  <c r="E113" i="3" s="1"/>
  <c r="E111" i="3"/>
  <c r="E110" i="3"/>
  <c r="F81" i="3"/>
  <c r="F80" i="3" s="1"/>
  <c r="F84" i="3"/>
  <c r="F83" i="3" s="1"/>
  <c r="F87" i="3"/>
  <c r="F86" i="3" s="1"/>
  <c r="F92" i="3"/>
  <c r="F91" i="3" s="1"/>
  <c r="F95" i="3"/>
  <c r="F94" i="3" s="1"/>
  <c r="F101" i="3"/>
  <c r="F100" i="3" s="1"/>
  <c r="F99" i="3" s="1"/>
  <c r="F98" i="3" s="1"/>
  <c r="F106" i="3"/>
  <c r="F105" i="3" s="1"/>
  <c r="F104" i="3" s="1"/>
  <c r="F103" i="3" s="1"/>
  <c r="E106" i="3"/>
  <c r="E105" i="3" s="1"/>
  <c r="E104" i="3" s="1"/>
  <c r="E103" i="3" s="1"/>
  <c r="E101" i="3"/>
  <c r="E100" i="3"/>
  <c r="E99" i="3" s="1"/>
  <c r="E98" i="3" s="1"/>
  <c r="E95" i="3"/>
  <c r="E94" i="3" s="1"/>
  <c r="E92" i="3"/>
  <c r="E91" i="3"/>
  <c r="E87" i="3"/>
  <c r="E86" i="3" s="1"/>
  <c r="E84" i="3"/>
  <c r="E83" i="3" s="1"/>
  <c r="E81" i="3"/>
  <c r="E80" i="3" s="1"/>
  <c r="F68" i="3"/>
  <c r="F70" i="3"/>
  <c r="F72" i="3"/>
  <c r="F75" i="3"/>
  <c r="F74" i="3" s="1"/>
  <c r="E75" i="3"/>
  <c r="E74" i="3" s="1"/>
  <c r="E72" i="3"/>
  <c r="E67" i="3"/>
  <c r="F52" i="3"/>
  <c r="F54" i="3"/>
  <c r="F56" i="3"/>
  <c r="F58" i="3"/>
  <c r="F61" i="3"/>
  <c r="F63" i="3"/>
  <c r="E63" i="3"/>
  <c r="E61" i="3"/>
  <c r="E58" i="3"/>
  <c r="E56" i="3"/>
  <c r="E54" i="3"/>
  <c r="E52" i="3"/>
  <c r="F47" i="3"/>
  <c r="F44" i="3" s="1"/>
  <c r="F42" i="3"/>
  <c r="F40" i="3"/>
  <c r="E44" i="3"/>
  <c r="E39" i="3"/>
  <c r="F23" i="3"/>
  <c r="F22" i="3" s="1"/>
  <c r="F20" i="3" s="1"/>
  <c r="F21" i="3" s="1"/>
  <c r="F32" i="3"/>
  <c r="E32" i="3"/>
  <c r="E22" i="3"/>
  <c r="E128" i="3" l="1"/>
  <c r="E143" i="3"/>
  <c r="E142" i="3" s="1"/>
  <c r="E141" i="3" s="1"/>
  <c r="F90" i="3"/>
  <c r="F89" i="3" s="1"/>
  <c r="E38" i="3"/>
  <c r="E37" i="3" s="1"/>
  <c r="E78" i="3"/>
  <c r="E123" i="3"/>
  <c r="E20" i="3"/>
  <c r="E21" i="3" s="1"/>
  <c r="F143" i="3"/>
  <c r="F142" i="3" s="1"/>
  <c r="F141" i="3" s="1"/>
  <c r="F239" i="3" s="1"/>
  <c r="F60" i="3"/>
  <c r="E66" i="3"/>
  <c r="F67" i="3"/>
  <c r="F66" i="3" s="1"/>
  <c r="F65" i="3" s="1"/>
  <c r="F109" i="3"/>
  <c r="F108" i="3" s="1"/>
  <c r="E109" i="3"/>
  <c r="F79" i="3"/>
  <c r="F78" i="3" s="1"/>
  <c r="F77" i="3" s="1"/>
  <c r="F97" i="3"/>
  <c r="F51" i="3"/>
  <c r="F50" i="3" s="1"/>
  <c r="F49" i="3" s="1"/>
  <c r="E60" i="3"/>
  <c r="E51" i="3"/>
  <c r="E50" i="3" s="1"/>
  <c r="E49" i="3" s="1"/>
  <c r="F39" i="3"/>
  <c r="F38" i="3" s="1"/>
  <c r="F37" i="3" s="1"/>
  <c r="F17" i="3"/>
  <c r="F16" i="3" s="1"/>
  <c r="F15" i="3" s="1"/>
  <c r="F14" i="3" s="1"/>
  <c r="E17" i="3"/>
  <c r="E16" i="3" s="1"/>
  <c r="E15" i="3" s="1"/>
  <c r="E14" i="3" s="1"/>
  <c r="E239" i="3" l="1"/>
  <c r="E13" i="3" s="1"/>
</calcChain>
</file>

<file path=xl/sharedStrings.xml><?xml version="1.0" encoding="utf-8"?>
<sst xmlns="http://schemas.openxmlformats.org/spreadsheetml/2006/main" count="674" uniqueCount="247">
  <si>
    <t>тыс. руб.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</si>
  <si>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</si>
  <si>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</si>
  <si>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</si>
  <si>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</si>
  <si>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</si>
  <si>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</si>
  <si>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</si>
  <si>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</si>
  <si>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</si>
  <si>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111</t>
  </si>
  <si>
    <t>0801</t>
  </si>
  <si>
    <t>Культура</t>
  </si>
  <si>
    <t>112</t>
  </si>
  <si>
    <t>Иные выплаты персоналу казенных учреждений, за исключением фонда оплаты труда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</si>
  <si>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</si>
  <si>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</si>
  <si>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852</t>
  </si>
  <si>
    <t>0804</t>
  </si>
  <si>
    <t>Другие вопросы в области культуры, кинематографии</t>
  </si>
  <si>
    <t>1101</t>
  </si>
  <si>
    <t>Физическая культура</t>
  </si>
  <si>
    <t>МУНИЦИПАЛЬНАЯ ПРОГРАММА "ОБЕСПЕЧЕНИЕ КАЧЕСТВЕННЫМ ЖИЛЬЕМ ГРАЖДАН НА ТЕРРИТОРИИ МУНИЦИПАЛЬНОГО ОБРАЗОВАНИЯ"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</si>
  <si>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</si>
  <si>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</si>
  <si>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0501</t>
  </si>
  <si>
    <t>Жилищное хозяйство</t>
  </si>
  <si>
    <t>0502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</si>
  <si>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</si>
  <si>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</si>
  <si>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МУНИЦИПАЛЬНАЯ ПРОГРАММА "БЛАГОУСТРОЙСТВО ТЕРРИТОРИИ МУНИЦИПАЛЬНОГО ОБРАЗОВАНИЯ"</t>
  </si>
  <si>
    <t>0503</t>
  </si>
  <si>
    <t>Благоустройство</t>
  </si>
  <si>
    <t>МУНИЦИПАЛЬНАЯ ПРОГРАММА "РАЗВИТИЕ АВТОМОБИЛЬНЫХ ДОРОГ МУНИЦИПАЛЬНОГО ОБРАЗОВАНИЯ"</t>
  </si>
  <si>
    <t>0409</t>
  </si>
  <si>
    <t>Дорожное хозяйство (дорожные фонды)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</si>
  <si>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</si>
  <si>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</si>
  <si>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</si>
  <si>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</si>
  <si>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</si>
  <si>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</si>
  <si>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</si>
  <si>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</si>
  <si>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</si>
  <si>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</si>
  <si>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870</t>
  </si>
  <si>
    <t>Резервные средства</t>
  </si>
  <si>
    <t>0111</t>
  </si>
  <si>
    <t>Резервные фонды</t>
  </si>
  <si>
    <t>0412</t>
  </si>
  <si>
    <t>Другие вопросы в области национальной экономики</t>
  </si>
  <si>
    <t>853</t>
  </si>
  <si>
    <t>Уплата иных платежей</t>
  </si>
  <si>
    <t>0707</t>
  </si>
  <si>
    <t>Молодежная политика и оздоровление детей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</si>
  <si>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</si>
  <si>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</si>
  <si>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</si>
  <si>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</si>
  <si>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0203</t>
  </si>
  <si>
    <t>Мобилизационная и вневойсковая подготовка</t>
  </si>
  <si>
    <t>Итого</t>
  </si>
  <si>
    <t xml:space="preserve">Наименование </t>
  </si>
  <si>
    <t>Ленинградской области</t>
  </si>
  <si>
    <t>Приложение № 5</t>
  </si>
  <si>
    <t>Утверждено</t>
  </si>
  <si>
    <t>МО  Мичуринское сельское поселение</t>
  </si>
  <si>
    <t xml:space="preserve">МО Приозерский муниципальный район 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</si>
  <si>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</si>
  <si>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</si>
  <si>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</si>
  <si>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</si>
  <si>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</si>
  <si>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</si>
  <si>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</si>
  <si>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</si>
  <si>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</si>
  <si>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</si>
  <si>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</si>
  <si>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</si>
  <si>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</si>
  <si>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</si>
  <si>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</si>
  <si>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Проведение культурно-досуговых мероприятий</t>
  </si>
  <si>
    <t>2310142800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</si>
  <si>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</si>
  <si>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</si>
  <si>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Подпрограмма "Сохранение и развитие народной культуры и самодеятельного творчества"</t>
  </si>
  <si>
    <t>2320000000</t>
  </si>
  <si>
    <t>Основное мероприятие "Поддержка творческих народных коллективов"</t>
  </si>
  <si>
    <t>2320100000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</si>
  <si>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</si>
  <si>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</si>
  <si>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</si>
  <si>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</si>
  <si>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</si>
  <si>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</si>
  <si>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</si>
  <si>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</si>
  <si>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2330170360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</si>
  <si>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</si>
  <si>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</si>
  <si>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</si>
  <si>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</si>
  <si>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</si>
  <si>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Организация и проведение спортивных мероприятий и спортивных соревнований</t>
  </si>
  <si>
    <t>2340142850</t>
  </si>
  <si>
    <t>2400000000</t>
  </si>
  <si>
    <t>Подпрограмма "Переселение граждан из аварийного жилищного фонда"</t>
  </si>
  <si>
    <t>2410000000</t>
  </si>
  <si>
    <t>Основное мероприятие "Переселение граждан из аварийного жилищного фонда"</t>
  </si>
  <si>
    <t>2410100000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</si>
  <si>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</si>
  <si>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2410109502</t>
  </si>
  <si>
    <t>2410109602</t>
  </si>
  <si>
    <t>24101S9602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</si>
  <si>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</si>
  <si>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</si>
  <si>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</si>
  <si>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</si>
  <si>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</si>
  <si>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</si>
  <si>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</si>
  <si>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</si>
  <si>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</si>
  <si>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</si>
  <si>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2500000000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</si>
  <si>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</si>
  <si>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</si>
  <si>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</si>
  <si>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</si>
  <si>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</si>
  <si>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</si>
  <si>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</si>
  <si>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</si>
  <si>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</si>
  <si>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</si>
  <si>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</si>
  <si>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 и озеленение</t>
  </si>
  <si>
    <t>2600142520</t>
  </si>
  <si>
    <t>Организация и содержание мест захоронения</t>
  </si>
  <si>
    <t>2600142550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</si>
  <si>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</si>
  <si>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</si>
  <si>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</si>
  <si>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</si>
  <si>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2800000000</t>
  </si>
  <si>
    <t>Основное мероприятие "Содержание автомобильных дорог"</t>
  </si>
  <si>
    <t>2800100000</t>
  </si>
  <si>
    <t>Мероприятия по содержанию автомобильных дорог</t>
  </si>
  <si>
    <t>2800142260</t>
  </si>
  <si>
    <t>Основное мероприятие "Капитальный ремонт и ремонт автомобильных дорог общего пользования и дворовых территорий"</t>
  </si>
  <si>
    <t>2800200000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</si>
  <si>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</si>
  <si>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</si>
  <si>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</si>
  <si>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</si>
  <si>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</si>
  <si>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</si>
  <si>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</si>
  <si>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</si>
  <si>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2900000000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</si>
  <si>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</si>
  <si>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</si>
  <si>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</si>
  <si>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</si>
  <si>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</si>
  <si>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</si>
  <si>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</si>
  <si>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</si>
  <si>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</si>
  <si>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</si>
  <si>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</si>
  <si>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</si>
  <si>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</si>
  <si>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</si>
  <si>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</si>
  <si>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</si>
  <si>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</si>
  <si>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</si>
  <si>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</si>
  <si>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</si>
  <si>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</si>
  <si>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</si>
  <si>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</si>
  <si>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2930000000</t>
  </si>
  <si>
    <t>2930100000</t>
  </si>
  <si>
    <t>Резервный фонд администрации муниципальных образований</t>
  </si>
  <si>
    <t>2930142010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</si>
  <si>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</si>
  <si>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</si>
  <si>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</si>
  <si>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</si>
  <si>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Функционирование органов в сфере национальной безопасности и правоохранительной деятельности</t>
  </si>
  <si>
    <t>2930142200</t>
  </si>
  <si>
    <t>Обеспечение пожарной безопасности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</si>
  <si>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</si>
  <si>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</si>
  <si>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</si>
  <si>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</si>
  <si>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</si>
  <si>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</si>
  <si>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</si>
  <si>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</si>
  <si>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</si>
  <si>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</si>
  <si>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</si>
  <si>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Организация и проведение мероприятий для детей и молодежи</t>
  </si>
  <si>
    <t>2930142770</t>
  </si>
  <si>
    <t>Пенсии за выслугу лет и доплаты к пенсиям лицам, замещавшим муниципальные должности</t>
  </si>
  <si>
    <t>2930143010</t>
  </si>
  <si>
    <t>Осуществление первичного воинского учета на территориях, где отсутствуют военные комиссариаты</t>
  </si>
  <si>
    <t>2930151180</t>
  </si>
  <si>
    <t>МУНИЦИПАЛЬНАЯ ПРОГРАММА "УСТОЙЧИВОЕ ОБЩЕСТВЕННОЕ РАЗВИТИЕ В МУНИЦИПАЛЬНОМ ОБРАЗОВАНИИ"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</si>
  <si>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</si>
  <si>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</si>
  <si>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</si>
  <si>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</si>
  <si>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</si>
  <si>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</si>
  <si>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</si>
  <si>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</si>
  <si>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</si>
  <si>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</si>
  <si>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</si>
  <si>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</si>
  <si>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</si>
  <si>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 Местный бюджет</t>
  </si>
  <si>
    <t>30201S4310</t>
  </si>
  <si>
    <t>НЕ УКАЗАНО</t>
  </si>
  <si>
    <t>0000000000</t>
  </si>
  <si>
    <t>Подпрограмма "Водоснабжение и водоотведение муниципального образования"</t>
  </si>
  <si>
    <t>2530000000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</si>
  <si>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</si>
  <si>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2530100000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</si>
  <si>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</si>
  <si>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</si>
  <si>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</si>
  <si>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</si>
  <si>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Расходы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2016 года </t>
  </si>
  <si>
    <t>Постановление администрации</t>
  </si>
  <si>
    <t>Фактически исполнено на 01.10.2016 г. (тыс. руб.)</t>
  </si>
  <si>
    <t>Уточнённый бюджетный план                        на 2016 год (тыс.руб.)</t>
  </si>
  <si>
    <t>3020174310</t>
  </si>
  <si>
    <t>Реализация мероприятий по борьбе с борщевиком Сосновского Областной бюджет</t>
  </si>
  <si>
    <t>от       10.10.2016г. №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</si>
</sst>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1"/>
    <xf numFmtId="0" fontId="8" fillId="0" borderId="0" xfId="1" applyFont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164" fontId="9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164" fontId="7" fillId="2" borderId="0" xfId="1" applyNumberFormat="1" applyFont="1" applyFill="1" applyAlignment="1">
      <alignment horizontal="right" vertical="top"/>
    </xf>
    <xf numFmtId="0" fontId="1" fillId="2" borderId="0" xfId="0" applyFont="1" applyFill="1" applyAlignment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/>
    </xf>
    <xf numFmtId="164" fontId="0" fillId="2" borderId="0" xfId="0" applyNumberFormat="1" applyFill="1"/>
    <xf numFmtId="164" fontId="8" fillId="0" borderId="0" xfId="1" applyNumberFormat="1" applyFont="1" applyAlignment="1">
      <alignment horizontal="right" vertical="top"/>
    </xf>
    <xf numFmtId="0" fontId="5" fillId="0" borderId="0" xfId="1" applyFont="1" applyAlignment="1">
      <alignment horizontal="center" vertical="top" wrapText="1"/>
    </xf>
    <xf numFmtId="0" fontId="5" fillId="0" borderId="0" xfId="1" applyNumberFormat="1" applyFont="1" applyAlignment="1">
      <alignment horizontal="center" vertical="top" wrapText="1"/>
    </xf>
  </cellXfs>
  <cellStyles count="5">
    <cellStyle name="Денежный 2" xfId="2"/>
    <cellStyle name="Обычный" xfId="0" builtinId="0"/>
    <cellStyle name="Обычный 2" xfId="3"/>
    <cellStyle name="Обычный 3" xfId="1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47"/>
  <sheetViews>
    <sheetView showGridLines="0" tabSelected="1" topLeftCell="A172" zoomScaleNormal="100" workbookViewId="0">
      <selection activeCell="A172" sqref="A1:XFD1048576"/>
    </sheetView>
  </sheetViews>
  <sheetFormatPr defaultColWidth="9.140625" defaultRowHeight="12.75" customHeight="1" outlineLevelRow="7" x14ac:dyDescent="0.2"/>
  <cols>
    <col min="1" max="1" width="46" customWidth="1"/>
    <col min="2" max="2" width="11.42578125" customWidth="1"/>
    <col min="3" max="3" width="6" customWidth="1"/>
    <col min="4" max="4" width="6.140625" customWidth="1"/>
    <col min="5" max="5" width="9.28515625" style="14" customWidth="1"/>
    <col min="6" max="6" width="10.42578125" style="14" customWidth="1"/>
  </cols>
  <sheetData>
    <row r="1" spans="1:8" ht="12.75" customHeight="1" x14ac:dyDescent="0.2">
      <c r="B1" s="21" t="s">
        <v>66</v>
      </c>
      <c r="C1" s="21"/>
      <c r="D1" s="21"/>
      <c r="E1" s="21"/>
    </row>
    <row r="2" spans="1:8" ht="12.75" customHeight="1" x14ac:dyDescent="0.2">
      <c r="B2" s="21" t="s">
        <v>241</v>
      </c>
      <c r="C2" s="21"/>
      <c r="D2" s="21"/>
      <c r="E2" s="21"/>
    </row>
    <row r="3" spans="1:8" ht="12.75" customHeight="1" x14ac:dyDescent="0.2">
      <c r="B3" s="21" t="s">
        <v>67</v>
      </c>
      <c r="C3" s="21"/>
      <c r="D3" s="21"/>
      <c r="E3" s="21"/>
    </row>
    <row r="4" spans="1:8" ht="12.6" customHeight="1" x14ac:dyDescent="0.2">
      <c r="A4" s="4"/>
      <c r="B4" s="21" t="s">
        <v>68</v>
      </c>
      <c r="C4" s="21"/>
      <c r="D4" s="21"/>
      <c r="E4" s="21"/>
    </row>
    <row r="5" spans="1:8" ht="12.75" customHeight="1" x14ac:dyDescent="0.2">
      <c r="A5" s="4"/>
      <c r="B5" s="21" t="s">
        <v>64</v>
      </c>
      <c r="C5" s="21"/>
      <c r="D5" s="21"/>
      <c r="E5" s="21"/>
    </row>
    <row r="6" spans="1:8" ht="12.75" customHeight="1" x14ac:dyDescent="0.2">
      <c r="A6" s="4"/>
      <c r="B6" s="21" t="s">
        <v>246</v>
      </c>
      <c r="C6" s="21"/>
      <c r="D6" s="21"/>
      <c r="E6" s="21"/>
    </row>
    <row r="7" spans="1:8" ht="12.75" customHeight="1" x14ac:dyDescent="0.2">
      <c r="A7" s="4"/>
      <c r="B7" s="21" t="s">
        <v>65</v>
      </c>
      <c r="C7" s="21"/>
      <c r="D7" s="21"/>
      <c r="E7" s="21"/>
    </row>
    <row r="8" spans="1:8" ht="0.75" customHeight="1" x14ac:dyDescent="0.2">
      <c r="A8" s="3"/>
      <c r="B8" s="3"/>
      <c r="C8" s="3"/>
      <c r="D8" s="3"/>
      <c r="E8" s="15"/>
    </row>
    <row r="9" spans="1:8" ht="20.25" hidden="1" customHeight="1" x14ac:dyDescent="0.2">
      <c r="A9" s="22"/>
      <c r="B9" s="22"/>
      <c r="C9" s="22"/>
      <c r="D9" s="22"/>
      <c r="E9" s="22"/>
    </row>
    <row r="10" spans="1:8" ht="96.6" customHeight="1" x14ac:dyDescent="0.2">
      <c r="A10" s="23" t="s">
        <v>240</v>
      </c>
      <c r="B10" s="23"/>
      <c r="C10" s="23"/>
      <c r="D10" s="23"/>
      <c r="E10" s="23"/>
    </row>
    <row r="11" spans="1:8" ht="2.25" customHeight="1" x14ac:dyDescent="0.2">
      <c r="A11" s="2"/>
      <c r="B11" s="2"/>
      <c r="C11" s="2"/>
      <c r="D11" s="2"/>
      <c r="E11" s="16" t="s">
        <v>0</v>
      </c>
      <c r="F11" s="16"/>
      <c r="G11" s="1"/>
      <c r="H11" s="1"/>
    </row>
    <row r="12" spans="1:8" ht="72" x14ac:dyDescent="0.2">
      <c r="A12" s="5" t="s">
        <v>63</v>
      </c>
      <c r="B12" s="5" t="s">
        <v>1</v>
      </c>
      <c r="C12" s="5" t="s">
        <v>2</v>
      </c>
      <c r="D12" s="5" t="s">
        <v>3</v>
      </c>
      <c r="E12" s="17" t="s">
        <v>243</v>
      </c>
      <c r="F12" s="11" t="s">
        <v>242</v>
      </c>
    </row>
    <row r="13" spans="1:8" outlineLevel="1" x14ac:dyDescent="0.2">
      <c r="A13" s="6" t="s">
        <v>230</v>
      </c>
      <c r="B13" s="5" t="s">
        <v>231</v>
      </c>
      <c r="C13" s="5"/>
      <c r="D13" s="5"/>
      <c r="E13" s="13">
        <f>E239</f>
        <v>40776.36</v>
      </c>
      <c r="F13" s="13">
        <f>F239</f>
        <v>14471.8</v>
      </c>
    </row>
    <row r="14" spans="1:8" ht="31.5" outlineLevel="2" x14ac:dyDescent="0.2">
      <c r="A14" s="6" t="s">
        <v>4</v>
      </c>
      <c r="B14" s="5" t="s">
        <v>69</v>
      </c>
      <c r="C14" s="5"/>
      <c r="D14" s="5"/>
      <c r="E14" s="13">
        <f t="shared" ref="E14:F17" si="0">E15</f>
        <v>50</v>
      </c>
      <c r="F14" s="13">
        <f t="shared" si="0"/>
        <v>6.5</v>
      </c>
    </row>
    <row r="15" spans="1:8" ht="22.5" outlineLevel="7" x14ac:dyDescent="0.2">
      <c r="A15" s="7" t="s">
        <v>70</v>
      </c>
      <c r="B15" s="8" t="s">
        <v>71</v>
      </c>
      <c r="C15" s="8"/>
      <c r="D15" s="8"/>
      <c r="E15" s="18">
        <f t="shared" si="0"/>
        <v>50</v>
      </c>
      <c r="F15" s="18">
        <f t="shared" si="0"/>
        <v>6.5</v>
      </c>
    </row>
    <row r="16" spans="1:8" outlineLevel="7" x14ac:dyDescent="0.2">
      <c r="A16" s="7" t="s">
        <v>72</v>
      </c>
      <c r="B16" s="8" t="s">
        <v>73</v>
      </c>
      <c r="C16" s="8"/>
      <c r="D16" s="8"/>
      <c r="E16" s="18">
        <f t="shared" si="0"/>
        <v>50</v>
      </c>
      <c r="F16" s="18">
        <f t="shared" si="0"/>
        <v>6.5</v>
      </c>
    </row>
    <row r="17" spans="1:6" ht="22.5" outlineLevel="1" x14ac:dyDescent="0.2">
      <c r="A17" s="7" t="s">
        <v>6</v>
      </c>
      <c r="B17" s="8" t="s">
        <v>73</v>
      </c>
      <c r="C17" s="8" t="s">
        <v>5</v>
      </c>
      <c r="D17" s="8"/>
      <c r="E17" s="18">
        <f t="shared" si="0"/>
        <v>50</v>
      </c>
      <c r="F17" s="18">
        <f t="shared" si="0"/>
        <v>6.5</v>
      </c>
    </row>
    <row r="18" spans="1:6" ht="33.75" outlineLevel="2" x14ac:dyDescent="0.2">
      <c r="A18" s="7" t="s">
        <v>8</v>
      </c>
      <c r="B18" s="8" t="s">
        <v>73</v>
      </c>
      <c r="C18" s="8" t="s">
        <v>5</v>
      </c>
      <c r="D18" s="8" t="s">
        <v>7</v>
      </c>
      <c r="E18" s="18">
        <v>50</v>
      </c>
      <c r="F18" s="18">
        <v>6.5</v>
      </c>
    </row>
    <row r="19" spans="1:6" ht="31.5" outlineLevel="3" x14ac:dyDescent="0.2">
      <c r="A19" s="6" t="s">
        <v>9</v>
      </c>
      <c r="B19" s="5" t="s">
        <v>74</v>
      </c>
      <c r="C19" s="5"/>
      <c r="D19" s="5"/>
      <c r="E19" s="13">
        <f>E20+E37+E49+E65</f>
        <v>2263.6</v>
      </c>
      <c r="F19" s="13">
        <f>F20+F37+F49+F65</f>
        <v>1420.3</v>
      </c>
    </row>
    <row r="20" spans="1:6" ht="21" outlineLevel="7" x14ac:dyDescent="0.2">
      <c r="A20" s="6" t="s">
        <v>75</v>
      </c>
      <c r="B20" s="5" t="s">
        <v>76</v>
      </c>
      <c r="C20" s="5"/>
      <c r="D20" s="5"/>
      <c r="E20" s="13">
        <f>E22+E29+E32</f>
        <v>990.09999999999991</v>
      </c>
      <c r="F20" s="13">
        <f>F22+F29+F32</f>
        <v>582.69999999999993</v>
      </c>
    </row>
    <row r="21" spans="1:6" outlineLevel="7" x14ac:dyDescent="0.2">
      <c r="A21" s="7" t="s">
        <v>77</v>
      </c>
      <c r="B21" s="8" t="s">
        <v>78</v>
      </c>
      <c r="C21" s="8"/>
      <c r="D21" s="8"/>
      <c r="E21" s="18">
        <f>E20</f>
        <v>990.09999999999991</v>
      </c>
      <c r="F21" s="18">
        <f>F20</f>
        <v>582.69999999999993</v>
      </c>
    </row>
    <row r="22" spans="1:6" outlineLevel="7" x14ac:dyDescent="0.2">
      <c r="A22" s="7" t="s">
        <v>79</v>
      </c>
      <c r="B22" s="8" t="s">
        <v>80</v>
      </c>
      <c r="C22" s="8"/>
      <c r="D22" s="8"/>
      <c r="E22" s="18">
        <f>E23+E25+E27</f>
        <v>819.3</v>
      </c>
      <c r="F22" s="18">
        <f>F23+F25+F27</f>
        <v>473.59999999999997</v>
      </c>
    </row>
    <row r="23" spans="1:6" outlineLevel="7" x14ac:dyDescent="0.2">
      <c r="A23" s="7" t="s">
        <v>81</v>
      </c>
      <c r="B23" s="8" t="s">
        <v>80</v>
      </c>
      <c r="C23" s="8" t="s">
        <v>10</v>
      </c>
      <c r="D23" s="8"/>
      <c r="E23" s="18">
        <v>493.7</v>
      </c>
      <c r="F23" s="18">
        <f>F24</f>
        <v>296.7</v>
      </c>
    </row>
    <row r="24" spans="1:6" outlineLevel="7" x14ac:dyDescent="0.2">
      <c r="A24" s="7" t="s">
        <v>12</v>
      </c>
      <c r="B24" s="8" t="s">
        <v>80</v>
      </c>
      <c r="C24" s="8" t="s">
        <v>10</v>
      </c>
      <c r="D24" s="8" t="s">
        <v>11</v>
      </c>
      <c r="E24" s="18">
        <v>493.7</v>
      </c>
      <c r="F24" s="18">
        <v>296.7</v>
      </c>
    </row>
    <row r="25" spans="1:6" ht="27" customHeight="1" outlineLevel="7" x14ac:dyDescent="0.2">
      <c r="A25" s="7" t="s">
        <v>82</v>
      </c>
      <c r="B25" s="8" t="s">
        <v>80</v>
      </c>
      <c r="C25" s="8" t="s">
        <v>83</v>
      </c>
      <c r="D25" s="8"/>
      <c r="E25" s="18">
        <v>213.6</v>
      </c>
      <c r="F25" s="18">
        <v>98.7</v>
      </c>
    </row>
    <row r="26" spans="1:6" outlineLevel="7" x14ac:dyDescent="0.2">
      <c r="A26" s="7" t="s">
        <v>12</v>
      </c>
      <c r="B26" s="8" t="s">
        <v>80</v>
      </c>
      <c r="C26" s="8" t="s">
        <v>83</v>
      </c>
      <c r="D26" s="8" t="s">
        <v>11</v>
      </c>
      <c r="E26" s="18">
        <v>213.6</v>
      </c>
      <c r="F26" s="18">
        <v>98.7</v>
      </c>
    </row>
    <row r="27" spans="1:6" ht="22.5" outlineLevel="7" x14ac:dyDescent="0.2">
      <c r="A27" s="7" t="s">
        <v>6</v>
      </c>
      <c r="B27" s="8" t="s">
        <v>80</v>
      </c>
      <c r="C27" s="8" t="s">
        <v>5</v>
      </c>
      <c r="D27" s="8"/>
      <c r="E27" s="18">
        <v>112</v>
      </c>
      <c r="F27" s="18">
        <v>78.2</v>
      </c>
    </row>
    <row r="28" spans="1:6" outlineLevel="7" x14ac:dyDescent="0.2">
      <c r="A28" s="7" t="s">
        <v>12</v>
      </c>
      <c r="B28" s="8" t="s">
        <v>80</v>
      </c>
      <c r="C28" s="8" t="s">
        <v>5</v>
      </c>
      <c r="D28" s="8" t="s">
        <v>11</v>
      </c>
      <c r="E28" s="18">
        <v>112</v>
      </c>
      <c r="F28" s="18">
        <v>78.2</v>
      </c>
    </row>
    <row r="29" spans="1:6" outlineLevel="7" x14ac:dyDescent="0.2">
      <c r="A29" s="7" t="s">
        <v>84</v>
      </c>
      <c r="B29" s="8" t="s">
        <v>85</v>
      </c>
      <c r="C29" s="8"/>
      <c r="D29" s="8"/>
      <c r="E29" s="18">
        <v>96.8</v>
      </c>
      <c r="F29" s="18">
        <v>81.5</v>
      </c>
    </row>
    <row r="30" spans="1:6" ht="22.5" outlineLevel="3" x14ac:dyDescent="0.2">
      <c r="A30" s="7" t="s">
        <v>6</v>
      </c>
      <c r="B30" s="8" t="s">
        <v>85</v>
      </c>
      <c r="C30" s="8" t="s">
        <v>5</v>
      </c>
      <c r="D30" s="8"/>
      <c r="E30" s="18">
        <v>96.8</v>
      </c>
      <c r="F30" s="18">
        <v>81.5</v>
      </c>
    </row>
    <row r="31" spans="1:6" outlineLevel="7" x14ac:dyDescent="0.2">
      <c r="A31" s="7" t="s">
        <v>19</v>
      </c>
      <c r="B31" s="8" t="s">
        <v>85</v>
      </c>
      <c r="C31" s="8" t="s">
        <v>5</v>
      </c>
      <c r="D31" s="8" t="s">
        <v>18</v>
      </c>
      <c r="E31" s="18">
        <v>96.8</v>
      </c>
      <c r="F31" s="18">
        <v>81.5</v>
      </c>
    </row>
    <row r="32" spans="1:6" ht="22.5" outlineLevel="7" x14ac:dyDescent="0.2">
      <c r="A32" s="7" t="s">
        <v>86</v>
      </c>
      <c r="B32" s="8" t="s">
        <v>87</v>
      </c>
      <c r="C32" s="8"/>
      <c r="D32" s="8"/>
      <c r="E32" s="18">
        <f>E33+E35</f>
        <v>74</v>
      </c>
      <c r="F32" s="18">
        <f>F33+F35</f>
        <v>27.6</v>
      </c>
    </row>
    <row r="33" spans="1:6" outlineLevel="2" x14ac:dyDescent="0.2">
      <c r="A33" s="7" t="s">
        <v>81</v>
      </c>
      <c r="B33" s="8" t="s">
        <v>87</v>
      </c>
      <c r="C33" s="8" t="s">
        <v>10</v>
      </c>
      <c r="D33" s="8"/>
      <c r="E33" s="18">
        <v>51.7</v>
      </c>
      <c r="F33" s="18">
        <v>21.2</v>
      </c>
    </row>
    <row r="34" spans="1:6" outlineLevel="3" x14ac:dyDescent="0.2">
      <c r="A34" s="7" t="s">
        <v>12</v>
      </c>
      <c r="B34" s="8" t="s">
        <v>87</v>
      </c>
      <c r="C34" s="8" t="s">
        <v>10</v>
      </c>
      <c r="D34" s="8" t="s">
        <v>11</v>
      </c>
      <c r="E34" s="18">
        <v>51.7</v>
      </c>
      <c r="F34" s="18">
        <v>21.2</v>
      </c>
    </row>
    <row r="35" spans="1:6" ht="33.75" outlineLevel="7" x14ac:dyDescent="0.2">
      <c r="A35" s="7" t="s">
        <v>82</v>
      </c>
      <c r="B35" s="8" t="s">
        <v>87</v>
      </c>
      <c r="C35" s="8" t="s">
        <v>83</v>
      </c>
      <c r="D35" s="8"/>
      <c r="E35" s="18">
        <v>22.3</v>
      </c>
      <c r="F35" s="18">
        <v>6.4</v>
      </c>
    </row>
    <row r="36" spans="1:6" outlineLevel="7" x14ac:dyDescent="0.2">
      <c r="A36" s="7" t="s">
        <v>12</v>
      </c>
      <c r="B36" s="8" t="s">
        <v>87</v>
      </c>
      <c r="C36" s="8" t="s">
        <v>83</v>
      </c>
      <c r="D36" s="8" t="s">
        <v>11</v>
      </c>
      <c r="E36" s="18">
        <v>22.3</v>
      </c>
      <c r="F36" s="18">
        <v>6.4</v>
      </c>
    </row>
    <row r="37" spans="1:6" ht="21" outlineLevel="2" x14ac:dyDescent="0.2">
      <c r="A37" s="6" t="s">
        <v>88</v>
      </c>
      <c r="B37" s="5" t="s">
        <v>89</v>
      </c>
      <c r="C37" s="5"/>
      <c r="D37" s="5"/>
      <c r="E37" s="13">
        <f>E38</f>
        <v>480.7</v>
      </c>
      <c r="F37" s="13">
        <f>F38</f>
        <v>308.8</v>
      </c>
    </row>
    <row r="38" spans="1:6" outlineLevel="3" x14ac:dyDescent="0.2">
      <c r="A38" s="7" t="s">
        <v>90</v>
      </c>
      <c r="B38" s="8" t="s">
        <v>91</v>
      </c>
      <c r="C38" s="8"/>
      <c r="D38" s="8"/>
      <c r="E38" s="18">
        <f>E39+E44</f>
        <v>480.7</v>
      </c>
      <c r="F38" s="18">
        <f>F39+F44</f>
        <v>308.8</v>
      </c>
    </row>
    <row r="39" spans="1:6" ht="22.5" outlineLevel="7" x14ac:dyDescent="0.2">
      <c r="A39" s="7" t="s">
        <v>92</v>
      </c>
      <c r="B39" s="8" t="s">
        <v>93</v>
      </c>
      <c r="C39" s="8"/>
      <c r="D39" s="8"/>
      <c r="E39" s="18">
        <f>E40+E42</f>
        <v>444.9</v>
      </c>
      <c r="F39" s="18">
        <f>F40+F42</f>
        <v>292.5</v>
      </c>
    </row>
    <row r="40" spans="1:6" outlineLevel="7" x14ac:dyDescent="0.2">
      <c r="A40" s="7" t="s">
        <v>81</v>
      </c>
      <c r="B40" s="8" t="s">
        <v>93</v>
      </c>
      <c r="C40" s="8" t="s">
        <v>10</v>
      </c>
      <c r="D40" s="8"/>
      <c r="E40" s="18">
        <v>310.5</v>
      </c>
      <c r="F40" s="18">
        <f>F41</f>
        <v>225</v>
      </c>
    </row>
    <row r="41" spans="1:6" outlineLevel="7" x14ac:dyDescent="0.2">
      <c r="A41" s="7" t="s">
        <v>12</v>
      </c>
      <c r="B41" s="8" t="s">
        <v>93</v>
      </c>
      <c r="C41" s="8" t="s">
        <v>10</v>
      </c>
      <c r="D41" s="8" t="s">
        <v>11</v>
      </c>
      <c r="E41" s="18">
        <v>310.5</v>
      </c>
      <c r="F41" s="18">
        <v>225</v>
      </c>
    </row>
    <row r="42" spans="1:6" ht="33.75" outlineLevel="7" x14ac:dyDescent="0.2">
      <c r="A42" s="7" t="s">
        <v>82</v>
      </c>
      <c r="B42" s="8" t="s">
        <v>93</v>
      </c>
      <c r="C42" s="8" t="s">
        <v>83</v>
      </c>
      <c r="D42" s="8"/>
      <c r="E42" s="18">
        <v>134.4</v>
      </c>
      <c r="F42" s="18">
        <f>F43</f>
        <v>67.5</v>
      </c>
    </row>
    <row r="43" spans="1:6" outlineLevel="7" x14ac:dyDescent="0.2">
      <c r="A43" s="7" t="s">
        <v>12</v>
      </c>
      <c r="B43" s="8" t="s">
        <v>93</v>
      </c>
      <c r="C43" s="8" t="s">
        <v>83</v>
      </c>
      <c r="D43" s="8" t="s">
        <v>11</v>
      </c>
      <c r="E43" s="18">
        <v>134.4</v>
      </c>
      <c r="F43" s="18">
        <v>67.5</v>
      </c>
    </row>
    <row r="44" spans="1:6" ht="22.5" outlineLevel="7" x14ac:dyDescent="0.2">
      <c r="A44" s="7" t="s">
        <v>86</v>
      </c>
      <c r="B44" s="8" t="s">
        <v>94</v>
      </c>
      <c r="C44" s="8"/>
      <c r="D44" s="8"/>
      <c r="E44" s="18">
        <f>E45+E47</f>
        <v>35.799999999999997</v>
      </c>
      <c r="F44" s="18">
        <f>F45+F47</f>
        <v>16.3</v>
      </c>
    </row>
    <row r="45" spans="1:6" outlineLevel="2" x14ac:dyDescent="0.2">
      <c r="A45" s="7" t="s">
        <v>81</v>
      </c>
      <c r="B45" s="8" t="s">
        <v>94</v>
      </c>
      <c r="C45" s="8" t="s">
        <v>10</v>
      </c>
      <c r="D45" s="8"/>
      <c r="E45" s="18">
        <v>25</v>
      </c>
      <c r="F45" s="18">
        <v>12.5</v>
      </c>
    </row>
    <row r="46" spans="1:6" outlineLevel="3" x14ac:dyDescent="0.2">
      <c r="A46" s="7" t="s">
        <v>12</v>
      </c>
      <c r="B46" s="8" t="s">
        <v>94</v>
      </c>
      <c r="C46" s="8" t="s">
        <v>10</v>
      </c>
      <c r="D46" s="8" t="s">
        <v>11</v>
      </c>
      <c r="E46" s="18">
        <v>25</v>
      </c>
      <c r="F46" s="18">
        <v>12.5</v>
      </c>
    </row>
    <row r="47" spans="1:6" ht="33.75" outlineLevel="7" x14ac:dyDescent="0.2">
      <c r="A47" s="7" t="s">
        <v>82</v>
      </c>
      <c r="B47" s="8" t="s">
        <v>94</v>
      </c>
      <c r="C47" s="8" t="s">
        <v>83</v>
      </c>
      <c r="D47" s="8"/>
      <c r="E47" s="18">
        <v>10.8</v>
      </c>
      <c r="F47" s="18">
        <f>F48</f>
        <v>3.8</v>
      </c>
    </row>
    <row r="48" spans="1:6" outlineLevel="7" x14ac:dyDescent="0.2">
      <c r="A48" s="7" t="s">
        <v>12</v>
      </c>
      <c r="B48" s="8" t="s">
        <v>94</v>
      </c>
      <c r="C48" s="8" t="s">
        <v>83</v>
      </c>
      <c r="D48" s="8" t="s">
        <v>11</v>
      </c>
      <c r="E48" s="18">
        <v>10.8</v>
      </c>
      <c r="F48" s="18">
        <v>3.8</v>
      </c>
    </row>
    <row r="49" spans="1:6" ht="21" outlineLevel="7" x14ac:dyDescent="0.2">
      <c r="A49" s="6" t="s">
        <v>95</v>
      </c>
      <c r="B49" s="5" t="s">
        <v>96</v>
      </c>
      <c r="C49" s="5"/>
      <c r="D49" s="5"/>
      <c r="E49" s="13">
        <f>E50</f>
        <v>539.90000000000009</v>
      </c>
      <c r="F49" s="13">
        <f>F50</f>
        <v>342</v>
      </c>
    </row>
    <row r="50" spans="1:6" outlineLevel="7" x14ac:dyDescent="0.2">
      <c r="A50" s="7" t="s">
        <v>97</v>
      </c>
      <c r="B50" s="8" t="s">
        <v>98</v>
      </c>
      <c r="C50" s="8"/>
      <c r="D50" s="8"/>
      <c r="E50" s="18">
        <f>E51+E60</f>
        <v>539.90000000000009</v>
      </c>
      <c r="F50" s="18">
        <f>F51+F60</f>
        <v>342</v>
      </c>
    </row>
    <row r="51" spans="1:6" outlineLevel="7" x14ac:dyDescent="0.2">
      <c r="A51" s="7" t="s">
        <v>79</v>
      </c>
      <c r="B51" s="8" t="s">
        <v>99</v>
      </c>
      <c r="C51" s="8"/>
      <c r="D51" s="8"/>
      <c r="E51" s="18">
        <f>E52+E54+E56+E58</f>
        <v>501.70000000000005</v>
      </c>
      <c r="F51" s="18">
        <f>F52+F54+F56+F58</f>
        <v>323.5</v>
      </c>
    </row>
    <row r="52" spans="1:6" outlineLevel="7" x14ac:dyDescent="0.2">
      <c r="A52" s="7" t="s">
        <v>81</v>
      </c>
      <c r="B52" s="8" t="s">
        <v>99</v>
      </c>
      <c r="C52" s="8" t="s">
        <v>10</v>
      </c>
      <c r="D52" s="8"/>
      <c r="E52" s="18">
        <f>E53</f>
        <v>288.8</v>
      </c>
      <c r="F52" s="18">
        <f>F53</f>
        <v>225.4</v>
      </c>
    </row>
    <row r="53" spans="1:6" outlineLevel="3" x14ac:dyDescent="0.2">
      <c r="A53" s="7" t="s">
        <v>12</v>
      </c>
      <c r="B53" s="8" t="s">
        <v>99</v>
      </c>
      <c r="C53" s="8" t="s">
        <v>10</v>
      </c>
      <c r="D53" s="8" t="s">
        <v>11</v>
      </c>
      <c r="E53" s="18">
        <v>288.8</v>
      </c>
      <c r="F53" s="18">
        <v>225.4</v>
      </c>
    </row>
    <row r="54" spans="1:6" ht="22.5" outlineLevel="7" x14ac:dyDescent="0.2">
      <c r="A54" s="7" t="s">
        <v>14</v>
      </c>
      <c r="B54" s="8" t="s">
        <v>99</v>
      </c>
      <c r="C54" s="8" t="s">
        <v>13</v>
      </c>
      <c r="D54" s="8"/>
      <c r="E54" s="18">
        <f>E55</f>
        <v>3</v>
      </c>
      <c r="F54" s="18">
        <f>F55</f>
        <v>0</v>
      </c>
    </row>
    <row r="55" spans="1:6" outlineLevel="7" x14ac:dyDescent="0.2">
      <c r="A55" s="7" t="s">
        <v>12</v>
      </c>
      <c r="B55" s="8" t="s">
        <v>99</v>
      </c>
      <c r="C55" s="8" t="s">
        <v>13</v>
      </c>
      <c r="D55" s="8" t="s">
        <v>11</v>
      </c>
      <c r="E55" s="18">
        <v>3</v>
      </c>
      <c r="F55" s="18">
        <v>0</v>
      </c>
    </row>
    <row r="56" spans="1:6" ht="33.75" outlineLevel="7" x14ac:dyDescent="0.2">
      <c r="A56" s="7" t="s">
        <v>82</v>
      </c>
      <c r="B56" s="8" t="s">
        <v>99</v>
      </c>
      <c r="C56" s="8" t="s">
        <v>83</v>
      </c>
      <c r="D56" s="8"/>
      <c r="E56" s="18">
        <f>E57</f>
        <v>124.9</v>
      </c>
      <c r="F56" s="18">
        <f>F57</f>
        <v>66.2</v>
      </c>
    </row>
    <row r="57" spans="1:6" outlineLevel="7" x14ac:dyDescent="0.2">
      <c r="A57" s="7" t="s">
        <v>12</v>
      </c>
      <c r="B57" s="8" t="s">
        <v>99</v>
      </c>
      <c r="C57" s="8" t="s">
        <v>83</v>
      </c>
      <c r="D57" s="8" t="s">
        <v>11</v>
      </c>
      <c r="E57" s="18">
        <v>124.9</v>
      </c>
      <c r="F57" s="18">
        <v>66.2</v>
      </c>
    </row>
    <row r="58" spans="1:6" ht="22.5" outlineLevel="1" x14ac:dyDescent="0.2">
      <c r="A58" s="7" t="s">
        <v>6</v>
      </c>
      <c r="B58" s="8" t="s">
        <v>99</v>
      </c>
      <c r="C58" s="8" t="s">
        <v>5</v>
      </c>
      <c r="D58" s="8"/>
      <c r="E58" s="18">
        <f>E59</f>
        <v>85</v>
      </c>
      <c r="F58" s="18">
        <f>F59</f>
        <v>31.9</v>
      </c>
    </row>
    <row r="59" spans="1:6" outlineLevel="2" x14ac:dyDescent="0.2">
      <c r="A59" s="7" t="s">
        <v>12</v>
      </c>
      <c r="B59" s="8" t="s">
        <v>99</v>
      </c>
      <c r="C59" s="8" t="s">
        <v>5</v>
      </c>
      <c r="D59" s="8" t="s">
        <v>11</v>
      </c>
      <c r="E59" s="18">
        <v>85</v>
      </c>
      <c r="F59" s="18">
        <v>31.9</v>
      </c>
    </row>
    <row r="60" spans="1:6" ht="22.5" outlineLevel="3" x14ac:dyDescent="0.2">
      <c r="A60" s="7" t="s">
        <v>86</v>
      </c>
      <c r="B60" s="8" t="s">
        <v>100</v>
      </c>
      <c r="C60" s="8"/>
      <c r="D60" s="8"/>
      <c r="E60" s="18">
        <f>E61+E63</f>
        <v>38.200000000000003</v>
      </c>
      <c r="F60" s="18">
        <f>F61+F63</f>
        <v>18.5</v>
      </c>
    </row>
    <row r="61" spans="1:6" outlineLevel="7" x14ac:dyDescent="0.2">
      <c r="A61" s="7" t="s">
        <v>81</v>
      </c>
      <c r="B61" s="8" t="s">
        <v>100</v>
      </c>
      <c r="C61" s="8" t="s">
        <v>10</v>
      </c>
      <c r="D61" s="8"/>
      <c r="E61" s="18">
        <f>E62</f>
        <v>26.7</v>
      </c>
      <c r="F61" s="18">
        <f>F62</f>
        <v>14.2</v>
      </c>
    </row>
    <row r="62" spans="1:6" outlineLevel="7" x14ac:dyDescent="0.2">
      <c r="A62" s="7" t="s">
        <v>12</v>
      </c>
      <c r="B62" s="8" t="s">
        <v>100</v>
      </c>
      <c r="C62" s="8" t="s">
        <v>10</v>
      </c>
      <c r="D62" s="8" t="s">
        <v>11</v>
      </c>
      <c r="E62" s="18">
        <v>26.7</v>
      </c>
      <c r="F62" s="18">
        <v>14.2</v>
      </c>
    </row>
    <row r="63" spans="1:6" ht="33.75" outlineLevel="3" x14ac:dyDescent="0.2">
      <c r="A63" s="7" t="s">
        <v>82</v>
      </c>
      <c r="B63" s="8" t="s">
        <v>100</v>
      </c>
      <c r="C63" s="8" t="s">
        <v>83</v>
      </c>
      <c r="D63" s="8"/>
      <c r="E63" s="18">
        <f>E64</f>
        <v>11.5</v>
      </c>
      <c r="F63" s="18">
        <f>F64</f>
        <v>4.3</v>
      </c>
    </row>
    <row r="64" spans="1:6" outlineLevel="7" x14ac:dyDescent="0.2">
      <c r="A64" s="7" t="s">
        <v>12</v>
      </c>
      <c r="B64" s="8" t="s">
        <v>100</v>
      </c>
      <c r="C64" s="8" t="s">
        <v>83</v>
      </c>
      <c r="D64" s="8" t="s">
        <v>11</v>
      </c>
      <c r="E64" s="18">
        <v>11.5</v>
      </c>
      <c r="F64" s="18">
        <v>4.3</v>
      </c>
    </row>
    <row r="65" spans="1:6" ht="21" outlineLevel="7" x14ac:dyDescent="0.2">
      <c r="A65" s="6" t="s">
        <v>101</v>
      </c>
      <c r="B65" s="5" t="s">
        <v>102</v>
      </c>
      <c r="C65" s="5"/>
      <c r="D65" s="5"/>
      <c r="E65" s="13">
        <v>252.9</v>
      </c>
      <c r="F65" s="13">
        <f>F66</f>
        <v>186.79999999999998</v>
      </c>
    </row>
    <row r="66" spans="1:6" ht="22.5" outlineLevel="2" x14ac:dyDescent="0.2">
      <c r="A66" s="7" t="s">
        <v>103</v>
      </c>
      <c r="B66" s="8" t="s">
        <v>104</v>
      </c>
      <c r="C66" s="8"/>
      <c r="D66" s="8"/>
      <c r="E66" s="18">
        <f>E67+E74</f>
        <v>252.9</v>
      </c>
      <c r="F66" s="18">
        <f>F67+F74</f>
        <v>186.79999999999998</v>
      </c>
    </row>
    <row r="67" spans="1:6" outlineLevel="3" x14ac:dyDescent="0.2">
      <c r="A67" s="7" t="s">
        <v>79</v>
      </c>
      <c r="B67" s="8" t="s">
        <v>105</v>
      </c>
      <c r="C67" s="8"/>
      <c r="D67" s="8"/>
      <c r="E67" s="18">
        <f>E68+E70+E72</f>
        <v>193.5</v>
      </c>
      <c r="F67" s="18">
        <f>F68+F70+F72</f>
        <v>143.29999999999998</v>
      </c>
    </row>
    <row r="68" spans="1:6" outlineLevel="7" x14ac:dyDescent="0.2">
      <c r="A68" s="7" t="s">
        <v>81</v>
      </c>
      <c r="B68" s="8" t="s">
        <v>105</v>
      </c>
      <c r="C68" s="8" t="s">
        <v>10</v>
      </c>
      <c r="D68" s="8"/>
      <c r="E68" s="18">
        <v>109.1</v>
      </c>
      <c r="F68" s="18">
        <f>F69</f>
        <v>88.6</v>
      </c>
    </row>
    <row r="69" spans="1:6" outlineLevel="7" x14ac:dyDescent="0.2">
      <c r="A69" s="7" t="s">
        <v>21</v>
      </c>
      <c r="B69" s="8" t="s">
        <v>105</v>
      </c>
      <c r="C69" s="8" t="s">
        <v>10</v>
      </c>
      <c r="D69" s="8" t="s">
        <v>20</v>
      </c>
      <c r="E69" s="18">
        <v>109.1</v>
      </c>
      <c r="F69" s="18">
        <v>88.6</v>
      </c>
    </row>
    <row r="70" spans="1:6" ht="33.75" outlineLevel="1" x14ac:dyDescent="0.2">
      <c r="A70" s="7" t="s">
        <v>82</v>
      </c>
      <c r="B70" s="8" t="s">
        <v>105</v>
      </c>
      <c r="C70" s="8" t="s">
        <v>83</v>
      </c>
      <c r="D70" s="8"/>
      <c r="E70" s="18">
        <v>47.2</v>
      </c>
      <c r="F70" s="18">
        <f>F71</f>
        <v>25.5</v>
      </c>
    </row>
    <row r="71" spans="1:6" outlineLevel="2" x14ac:dyDescent="0.2">
      <c r="A71" s="7" t="s">
        <v>21</v>
      </c>
      <c r="B71" s="8" t="s">
        <v>105</v>
      </c>
      <c r="C71" s="8" t="s">
        <v>83</v>
      </c>
      <c r="D71" s="8" t="s">
        <v>20</v>
      </c>
      <c r="E71" s="18">
        <v>47.2</v>
      </c>
      <c r="F71" s="18">
        <v>25.5</v>
      </c>
    </row>
    <row r="72" spans="1:6" ht="22.5" outlineLevel="3" x14ac:dyDescent="0.2">
      <c r="A72" s="7" t="s">
        <v>6</v>
      </c>
      <c r="B72" s="8" t="s">
        <v>105</v>
      </c>
      <c r="C72" s="8" t="s">
        <v>5</v>
      </c>
      <c r="D72" s="8"/>
      <c r="E72" s="18">
        <f>E73</f>
        <v>37.200000000000003</v>
      </c>
      <c r="F72" s="18">
        <f>F73</f>
        <v>29.2</v>
      </c>
    </row>
    <row r="73" spans="1:6" outlineLevel="7" x14ac:dyDescent="0.2">
      <c r="A73" s="7" t="s">
        <v>21</v>
      </c>
      <c r="B73" s="8" t="s">
        <v>105</v>
      </c>
      <c r="C73" s="8" t="s">
        <v>5</v>
      </c>
      <c r="D73" s="8" t="s">
        <v>20</v>
      </c>
      <c r="E73" s="18">
        <v>37.200000000000003</v>
      </c>
      <c r="F73" s="18">
        <v>29.2</v>
      </c>
    </row>
    <row r="74" spans="1:6" ht="22.5" outlineLevel="7" x14ac:dyDescent="0.2">
      <c r="A74" s="7" t="s">
        <v>106</v>
      </c>
      <c r="B74" s="8" t="s">
        <v>107</v>
      </c>
      <c r="C74" s="8"/>
      <c r="D74" s="8"/>
      <c r="E74" s="18">
        <f>E75</f>
        <v>59.4</v>
      </c>
      <c r="F74" s="18">
        <f>F75</f>
        <v>43.5</v>
      </c>
    </row>
    <row r="75" spans="1:6" ht="33.75" outlineLevel="2" x14ac:dyDescent="0.2">
      <c r="A75" s="7" t="s">
        <v>16</v>
      </c>
      <c r="B75" s="8" t="s">
        <v>107</v>
      </c>
      <c r="C75" s="8" t="s">
        <v>15</v>
      </c>
      <c r="D75" s="8"/>
      <c r="E75" s="18">
        <f>E76</f>
        <v>59.4</v>
      </c>
      <c r="F75" s="18">
        <f>F76</f>
        <v>43.5</v>
      </c>
    </row>
    <row r="76" spans="1:6" outlineLevel="3" x14ac:dyDescent="0.2">
      <c r="A76" s="7" t="s">
        <v>21</v>
      </c>
      <c r="B76" s="8" t="s">
        <v>107</v>
      </c>
      <c r="C76" s="8" t="s">
        <v>15</v>
      </c>
      <c r="D76" s="8" t="s">
        <v>20</v>
      </c>
      <c r="E76" s="18">
        <v>59.4</v>
      </c>
      <c r="F76" s="18">
        <v>43.5</v>
      </c>
    </row>
    <row r="77" spans="1:6" ht="31.5" outlineLevel="7" x14ac:dyDescent="0.2">
      <c r="A77" s="6" t="s">
        <v>22</v>
      </c>
      <c r="B77" s="5" t="s">
        <v>108</v>
      </c>
      <c r="C77" s="5"/>
      <c r="D77" s="5"/>
      <c r="E77" s="13">
        <f>E78+E89</f>
        <v>22634.2</v>
      </c>
      <c r="F77" s="13">
        <f>F78+F89</f>
        <v>6124.2</v>
      </c>
    </row>
    <row r="78" spans="1:6" ht="21" outlineLevel="7" x14ac:dyDescent="0.2">
      <c r="A78" s="6" t="s">
        <v>109</v>
      </c>
      <c r="B78" s="5" t="s">
        <v>110</v>
      </c>
      <c r="C78" s="5"/>
      <c r="D78" s="5"/>
      <c r="E78" s="13">
        <f>E79</f>
        <v>6260.5</v>
      </c>
      <c r="F78" s="13">
        <f>F79</f>
        <v>6124.2</v>
      </c>
    </row>
    <row r="79" spans="1:6" ht="22.5" outlineLevel="7" x14ac:dyDescent="0.2">
      <c r="A79" s="7" t="s">
        <v>111</v>
      </c>
      <c r="B79" s="8" t="s">
        <v>112</v>
      </c>
      <c r="C79" s="8"/>
      <c r="D79" s="8"/>
      <c r="E79" s="18">
        <f>E80+E83+E86</f>
        <v>6260.5</v>
      </c>
      <c r="F79" s="18">
        <f>F80+F83+F86</f>
        <v>6124.2</v>
      </c>
    </row>
    <row r="80" spans="1:6" ht="45" outlineLevel="7" x14ac:dyDescent="0.2">
      <c r="A80" s="7" t="s">
        <v>113</v>
      </c>
      <c r="B80" s="8" t="s">
        <v>114</v>
      </c>
      <c r="C80" s="8"/>
      <c r="D80" s="8"/>
      <c r="E80" s="18">
        <f>E81</f>
        <v>2015.7</v>
      </c>
      <c r="F80" s="18">
        <f>F81</f>
        <v>1924.9</v>
      </c>
    </row>
    <row r="81" spans="1:6" ht="22.5" outlineLevel="1" x14ac:dyDescent="0.2">
      <c r="A81" s="7" t="s">
        <v>24</v>
      </c>
      <c r="B81" s="8" t="s">
        <v>114</v>
      </c>
      <c r="C81" s="8" t="s">
        <v>23</v>
      </c>
      <c r="D81" s="8"/>
      <c r="E81" s="18">
        <f>E82</f>
        <v>2015.7</v>
      </c>
      <c r="F81" s="18">
        <f>F82</f>
        <v>1924.9</v>
      </c>
    </row>
    <row r="82" spans="1:6" outlineLevel="2" x14ac:dyDescent="0.2">
      <c r="A82" s="7" t="s">
        <v>26</v>
      </c>
      <c r="B82" s="8" t="s">
        <v>114</v>
      </c>
      <c r="C82" s="8" t="s">
        <v>23</v>
      </c>
      <c r="D82" s="8" t="s">
        <v>25</v>
      </c>
      <c r="E82" s="18">
        <v>2015.7</v>
      </c>
      <c r="F82" s="18">
        <v>1924.9</v>
      </c>
    </row>
    <row r="83" spans="1:6" ht="45" outlineLevel="7" x14ac:dyDescent="0.2">
      <c r="A83" s="7" t="s">
        <v>113</v>
      </c>
      <c r="B83" s="8" t="s">
        <v>115</v>
      </c>
      <c r="C83" s="8"/>
      <c r="D83" s="8"/>
      <c r="E83" s="18">
        <f>E84</f>
        <v>997.3</v>
      </c>
      <c r="F83" s="18">
        <f>F84</f>
        <v>951.8</v>
      </c>
    </row>
    <row r="84" spans="1:6" ht="22.5" outlineLevel="7" x14ac:dyDescent="0.2">
      <c r="A84" s="7" t="s">
        <v>24</v>
      </c>
      <c r="B84" s="8" t="s">
        <v>115</v>
      </c>
      <c r="C84" s="8" t="s">
        <v>23</v>
      </c>
      <c r="D84" s="8"/>
      <c r="E84" s="18">
        <f>E85</f>
        <v>997.3</v>
      </c>
      <c r="F84" s="18">
        <f>F85</f>
        <v>951.8</v>
      </c>
    </row>
    <row r="85" spans="1:6" outlineLevel="2" x14ac:dyDescent="0.2">
      <c r="A85" s="7" t="s">
        <v>26</v>
      </c>
      <c r="B85" s="8" t="s">
        <v>115</v>
      </c>
      <c r="C85" s="8" t="s">
        <v>23</v>
      </c>
      <c r="D85" s="8" t="s">
        <v>25</v>
      </c>
      <c r="E85" s="18">
        <v>997.3</v>
      </c>
      <c r="F85" s="18">
        <v>951.8</v>
      </c>
    </row>
    <row r="86" spans="1:6" ht="45" outlineLevel="7" x14ac:dyDescent="0.2">
      <c r="A86" s="7" t="s">
        <v>113</v>
      </c>
      <c r="B86" s="8" t="s">
        <v>116</v>
      </c>
      <c r="C86" s="8"/>
      <c r="D86" s="8"/>
      <c r="E86" s="18">
        <f>E87</f>
        <v>3247.5</v>
      </c>
      <c r="F86" s="18">
        <f>F87</f>
        <v>3247.5</v>
      </c>
    </row>
    <row r="87" spans="1:6" ht="22.5" outlineLevel="7" x14ac:dyDescent="0.2">
      <c r="A87" s="7" t="s">
        <v>24</v>
      </c>
      <c r="B87" s="8" t="s">
        <v>116</v>
      </c>
      <c r="C87" s="8" t="s">
        <v>23</v>
      </c>
      <c r="D87" s="8"/>
      <c r="E87" s="18">
        <f>E88</f>
        <v>3247.5</v>
      </c>
      <c r="F87" s="18">
        <f>F88</f>
        <v>3247.5</v>
      </c>
    </row>
    <row r="88" spans="1:6" outlineLevel="2" x14ac:dyDescent="0.2">
      <c r="A88" s="7" t="s">
        <v>26</v>
      </c>
      <c r="B88" s="8" t="s">
        <v>116</v>
      </c>
      <c r="C88" s="8" t="s">
        <v>23</v>
      </c>
      <c r="D88" s="8" t="s">
        <v>25</v>
      </c>
      <c r="E88" s="18">
        <v>3247.5</v>
      </c>
      <c r="F88" s="18">
        <v>3247.5</v>
      </c>
    </row>
    <row r="89" spans="1:6" ht="21" outlineLevel="7" x14ac:dyDescent="0.2">
      <c r="A89" s="6" t="s">
        <v>117</v>
      </c>
      <c r="B89" s="5" t="s">
        <v>118</v>
      </c>
      <c r="C89" s="5"/>
      <c r="D89" s="5"/>
      <c r="E89" s="13">
        <f>E90</f>
        <v>16373.7</v>
      </c>
      <c r="F89" s="13">
        <f>F90</f>
        <v>0</v>
      </c>
    </row>
    <row r="90" spans="1:6" ht="45" outlineLevel="7" x14ac:dyDescent="0.2">
      <c r="A90" s="7" t="s">
        <v>119</v>
      </c>
      <c r="B90" s="8" t="s">
        <v>120</v>
      </c>
      <c r="C90" s="8"/>
      <c r="D90" s="8"/>
      <c r="E90" s="18">
        <f>E91+E94</f>
        <v>16373.7</v>
      </c>
      <c r="F90" s="18">
        <f>F91+F94</f>
        <v>0</v>
      </c>
    </row>
    <row r="91" spans="1:6" ht="33.75" outlineLevel="2" x14ac:dyDescent="0.2">
      <c r="A91" s="7" t="s">
        <v>121</v>
      </c>
      <c r="B91" s="8" t="s">
        <v>122</v>
      </c>
      <c r="C91" s="8"/>
      <c r="D91" s="8"/>
      <c r="E91" s="18">
        <f>E92</f>
        <v>15388.7</v>
      </c>
      <c r="F91" s="18">
        <f>F92</f>
        <v>0</v>
      </c>
    </row>
    <row r="92" spans="1:6" ht="22.5" outlineLevel="7" x14ac:dyDescent="0.2">
      <c r="A92" s="7" t="s">
        <v>123</v>
      </c>
      <c r="B92" s="8" t="s">
        <v>122</v>
      </c>
      <c r="C92" s="8" t="s">
        <v>124</v>
      </c>
      <c r="D92" s="8"/>
      <c r="E92" s="18">
        <f>E93</f>
        <v>15388.7</v>
      </c>
      <c r="F92" s="18">
        <f>F93</f>
        <v>0</v>
      </c>
    </row>
    <row r="93" spans="1:6" outlineLevel="7" x14ac:dyDescent="0.2">
      <c r="A93" s="7" t="s">
        <v>51</v>
      </c>
      <c r="B93" s="8" t="s">
        <v>122</v>
      </c>
      <c r="C93" s="8" t="s">
        <v>124</v>
      </c>
      <c r="D93" s="8" t="s">
        <v>50</v>
      </c>
      <c r="E93" s="18">
        <v>15388.7</v>
      </c>
      <c r="F93" s="18">
        <v>0</v>
      </c>
    </row>
    <row r="94" spans="1:6" ht="33.75" outlineLevel="2" x14ac:dyDescent="0.2">
      <c r="A94" s="7" t="s">
        <v>125</v>
      </c>
      <c r="B94" s="8" t="s">
        <v>126</v>
      </c>
      <c r="C94" s="8"/>
      <c r="D94" s="8"/>
      <c r="E94" s="18">
        <f>E95</f>
        <v>985</v>
      </c>
      <c r="F94" s="18">
        <f>F95</f>
        <v>0</v>
      </c>
    </row>
    <row r="95" spans="1:6" ht="22.5" outlineLevel="7" x14ac:dyDescent="0.2">
      <c r="A95" s="7" t="s">
        <v>123</v>
      </c>
      <c r="B95" s="8" t="s">
        <v>126</v>
      </c>
      <c r="C95" s="8" t="s">
        <v>124</v>
      </c>
      <c r="D95" s="8"/>
      <c r="E95" s="18">
        <f>E96</f>
        <v>985</v>
      </c>
      <c r="F95" s="18">
        <f>F96</f>
        <v>0</v>
      </c>
    </row>
    <row r="96" spans="1:6" outlineLevel="7" x14ac:dyDescent="0.2">
      <c r="A96" s="7" t="s">
        <v>51</v>
      </c>
      <c r="B96" s="8" t="s">
        <v>126</v>
      </c>
      <c r="C96" s="8" t="s">
        <v>124</v>
      </c>
      <c r="D96" s="8" t="s">
        <v>50</v>
      </c>
      <c r="E96" s="18">
        <v>985</v>
      </c>
      <c r="F96" s="18">
        <v>0</v>
      </c>
    </row>
    <row r="97" spans="1:6" ht="52.5" outlineLevel="1" x14ac:dyDescent="0.2">
      <c r="A97" s="6" t="s">
        <v>29</v>
      </c>
      <c r="B97" s="5" t="s">
        <v>127</v>
      </c>
      <c r="C97" s="5"/>
      <c r="D97" s="5"/>
      <c r="E97" s="13">
        <f>E98+E103</f>
        <v>596.1</v>
      </c>
      <c r="F97" s="13">
        <f>F98+F103</f>
        <v>0</v>
      </c>
    </row>
    <row r="98" spans="1:6" outlineLevel="2" x14ac:dyDescent="0.2">
      <c r="A98" s="6" t="s">
        <v>128</v>
      </c>
      <c r="B98" s="5" t="s">
        <v>129</v>
      </c>
      <c r="C98" s="5"/>
      <c r="D98" s="5"/>
      <c r="E98" s="13">
        <f t="shared" ref="E98:F101" si="1">E99</f>
        <v>146.1</v>
      </c>
      <c r="F98" s="13">
        <f t="shared" si="1"/>
        <v>0</v>
      </c>
    </row>
    <row r="99" spans="1:6" outlineLevel="7" x14ac:dyDescent="0.2">
      <c r="A99" s="7" t="s">
        <v>130</v>
      </c>
      <c r="B99" s="8" t="s">
        <v>131</v>
      </c>
      <c r="C99" s="8"/>
      <c r="D99" s="8"/>
      <c r="E99" s="18">
        <f t="shared" si="1"/>
        <v>146.1</v>
      </c>
      <c r="F99" s="18">
        <f t="shared" si="1"/>
        <v>0</v>
      </c>
    </row>
    <row r="100" spans="1:6" outlineLevel="7" x14ac:dyDescent="0.2">
      <c r="A100" s="7" t="s">
        <v>132</v>
      </c>
      <c r="B100" s="8" t="s">
        <v>133</v>
      </c>
      <c r="C100" s="8"/>
      <c r="D100" s="8"/>
      <c r="E100" s="18">
        <f t="shared" si="1"/>
        <v>146.1</v>
      </c>
      <c r="F100" s="18">
        <f t="shared" si="1"/>
        <v>0</v>
      </c>
    </row>
    <row r="101" spans="1:6" ht="22.5" outlineLevel="2" x14ac:dyDescent="0.2">
      <c r="A101" s="7" t="s">
        <v>6</v>
      </c>
      <c r="B101" s="8" t="s">
        <v>133</v>
      </c>
      <c r="C101" s="8" t="s">
        <v>5</v>
      </c>
      <c r="D101" s="8"/>
      <c r="E101" s="18">
        <f t="shared" si="1"/>
        <v>146.1</v>
      </c>
      <c r="F101" s="18">
        <f t="shared" si="1"/>
        <v>0</v>
      </c>
    </row>
    <row r="102" spans="1:6" outlineLevel="7" x14ac:dyDescent="0.2">
      <c r="A102" s="7" t="s">
        <v>28</v>
      </c>
      <c r="B102" s="8" t="s">
        <v>133</v>
      </c>
      <c r="C102" s="8" t="s">
        <v>5</v>
      </c>
      <c r="D102" s="8" t="s">
        <v>27</v>
      </c>
      <c r="E102" s="18">
        <v>146.1</v>
      </c>
      <c r="F102" s="18">
        <v>0</v>
      </c>
    </row>
    <row r="103" spans="1:6" ht="21" outlineLevel="7" x14ac:dyDescent="0.2">
      <c r="A103" s="6" t="s">
        <v>232</v>
      </c>
      <c r="B103" s="5" t="s">
        <v>233</v>
      </c>
      <c r="C103" s="5"/>
      <c r="D103" s="5"/>
      <c r="E103" s="13">
        <f t="shared" ref="E103:F106" si="2">E104</f>
        <v>450</v>
      </c>
      <c r="F103" s="13">
        <f t="shared" si="2"/>
        <v>0</v>
      </c>
    </row>
    <row r="104" spans="1:6" ht="22.5" outlineLevel="2" x14ac:dyDescent="0.2">
      <c r="A104" s="7" t="s">
        <v>234</v>
      </c>
      <c r="B104" s="8" t="s">
        <v>235</v>
      </c>
      <c r="C104" s="8"/>
      <c r="D104" s="8"/>
      <c r="E104" s="18">
        <f t="shared" si="2"/>
        <v>450</v>
      </c>
      <c r="F104" s="18">
        <f t="shared" si="2"/>
        <v>0</v>
      </c>
    </row>
    <row r="105" spans="1:6" ht="33.75" outlineLevel="7" x14ac:dyDescent="0.2">
      <c r="A105" s="7" t="s">
        <v>236</v>
      </c>
      <c r="B105" s="8" t="s">
        <v>237</v>
      </c>
      <c r="C105" s="8"/>
      <c r="D105" s="8"/>
      <c r="E105" s="18">
        <f t="shared" si="2"/>
        <v>450</v>
      </c>
      <c r="F105" s="18">
        <f t="shared" si="2"/>
        <v>0</v>
      </c>
    </row>
    <row r="106" spans="1:6" ht="22.5" outlineLevel="7" x14ac:dyDescent="0.2">
      <c r="A106" s="7" t="s">
        <v>238</v>
      </c>
      <c r="B106" s="8" t="s">
        <v>237</v>
      </c>
      <c r="C106" s="8" t="s">
        <v>239</v>
      </c>
      <c r="D106" s="8"/>
      <c r="E106" s="18">
        <f t="shared" si="2"/>
        <v>450</v>
      </c>
      <c r="F106" s="18">
        <f t="shared" si="2"/>
        <v>0</v>
      </c>
    </row>
    <row r="107" spans="1:6" outlineLevel="1" x14ac:dyDescent="0.2">
      <c r="A107" s="7" t="s">
        <v>28</v>
      </c>
      <c r="B107" s="8" t="s">
        <v>237</v>
      </c>
      <c r="C107" s="8" t="s">
        <v>239</v>
      </c>
      <c r="D107" s="8" t="s">
        <v>27</v>
      </c>
      <c r="E107" s="18">
        <v>450</v>
      </c>
      <c r="F107" s="18">
        <v>0</v>
      </c>
    </row>
    <row r="108" spans="1:6" ht="21" outlineLevel="2" x14ac:dyDescent="0.2">
      <c r="A108" s="6" t="s">
        <v>30</v>
      </c>
      <c r="B108" s="5" t="s">
        <v>134</v>
      </c>
      <c r="C108" s="5"/>
      <c r="D108" s="5"/>
      <c r="E108" s="13">
        <f>E109+E119</f>
        <v>2898.2</v>
      </c>
      <c r="F108" s="13">
        <f>F109+F119</f>
        <v>1781.1000000000001</v>
      </c>
    </row>
    <row r="109" spans="1:6" ht="22.5" outlineLevel="3" x14ac:dyDescent="0.2">
      <c r="A109" s="7" t="s">
        <v>135</v>
      </c>
      <c r="B109" s="8" t="s">
        <v>136</v>
      </c>
      <c r="C109" s="8"/>
      <c r="D109" s="8"/>
      <c r="E109" s="18">
        <f>E110+E113+E116</f>
        <v>2843.2</v>
      </c>
      <c r="F109" s="18">
        <f>F110+F113+F116</f>
        <v>1756.2</v>
      </c>
    </row>
    <row r="110" spans="1:6" outlineLevel="7" x14ac:dyDescent="0.2">
      <c r="A110" s="7" t="s">
        <v>137</v>
      </c>
      <c r="B110" s="8" t="s">
        <v>138</v>
      </c>
      <c r="C110" s="8"/>
      <c r="D110" s="8"/>
      <c r="E110" s="18">
        <f>E111</f>
        <v>1018</v>
      </c>
      <c r="F110" s="18">
        <f>F111</f>
        <v>669.5</v>
      </c>
    </row>
    <row r="111" spans="1:6" ht="22.5" outlineLevel="7" x14ac:dyDescent="0.2">
      <c r="A111" s="7" t="s">
        <v>6</v>
      </c>
      <c r="B111" s="8" t="s">
        <v>138</v>
      </c>
      <c r="C111" s="8" t="s">
        <v>5</v>
      </c>
      <c r="D111" s="8"/>
      <c r="E111" s="18">
        <f>E112</f>
        <v>1018</v>
      </c>
      <c r="F111" s="18">
        <f>F112</f>
        <v>669.5</v>
      </c>
    </row>
    <row r="112" spans="1:6" outlineLevel="7" x14ac:dyDescent="0.2">
      <c r="A112" s="7" t="s">
        <v>32</v>
      </c>
      <c r="B112" s="8" t="s">
        <v>138</v>
      </c>
      <c r="C112" s="8" t="s">
        <v>5</v>
      </c>
      <c r="D112" s="8" t="s">
        <v>31</v>
      </c>
      <c r="E112" s="18">
        <v>1018</v>
      </c>
      <c r="F112" s="18">
        <v>669.5</v>
      </c>
    </row>
    <row r="113" spans="1:6" outlineLevel="7" x14ac:dyDescent="0.2">
      <c r="A113" s="7" t="s">
        <v>139</v>
      </c>
      <c r="B113" s="8" t="s">
        <v>140</v>
      </c>
      <c r="C113" s="8"/>
      <c r="D113" s="8"/>
      <c r="E113" s="18">
        <f>E114</f>
        <v>1782</v>
      </c>
      <c r="F113" s="18">
        <f>F114</f>
        <v>1043.5</v>
      </c>
    </row>
    <row r="114" spans="1:6" ht="22.5" outlineLevel="7" x14ac:dyDescent="0.2">
      <c r="A114" s="7" t="s">
        <v>6</v>
      </c>
      <c r="B114" s="8" t="s">
        <v>140</v>
      </c>
      <c r="C114" s="8" t="s">
        <v>5</v>
      </c>
      <c r="D114" s="8"/>
      <c r="E114" s="18">
        <f>E115</f>
        <v>1782</v>
      </c>
      <c r="F114" s="18">
        <f>F115</f>
        <v>1043.5</v>
      </c>
    </row>
    <row r="115" spans="1:6" outlineLevel="7" x14ac:dyDescent="0.2">
      <c r="A115" s="7" t="s">
        <v>32</v>
      </c>
      <c r="B115" s="8" t="s">
        <v>140</v>
      </c>
      <c r="C115" s="8" t="s">
        <v>5</v>
      </c>
      <c r="D115" s="8" t="s">
        <v>31</v>
      </c>
      <c r="E115" s="18">
        <v>1782</v>
      </c>
      <c r="F115" s="18">
        <v>1043.5</v>
      </c>
    </row>
    <row r="116" spans="1:6" outlineLevel="3" x14ac:dyDescent="0.2">
      <c r="A116" s="7" t="s">
        <v>141</v>
      </c>
      <c r="B116" s="8" t="s">
        <v>142</v>
      </c>
      <c r="C116" s="8"/>
      <c r="D116" s="8"/>
      <c r="E116" s="18">
        <f>E117</f>
        <v>43.2</v>
      </c>
      <c r="F116" s="18">
        <f>F117</f>
        <v>43.2</v>
      </c>
    </row>
    <row r="117" spans="1:6" ht="22.5" outlineLevel="7" x14ac:dyDescent="0.2">
      <c r="A117" s="7" t="s">
        <v>6</v>
      </c>
      <c r="B117" s="8" t="s">
        <v>142</v>
      </c>
      <c r="C117" s="8" t="s">
        <v>5</v>
      </c>
      <c r="D117" s="8"/>
      <c r="E117" s="18">
        <f>E118</f>
        <v>43.2</v>
      </c>
      <c r="F117" s="18">
        <f>F118</f>
        <v>43.2</v>
      </c>
    </row>
    <row r="118" spans="1:6" outlineLevel="7" x14ac:dyDescent="0.2">
      <c r="A118" s="7" t="s">
        <v>32</v>
      </c>
      <c r="B118" s="8" t="s">
        <v>142</v>
      </c>
      <c r="C118" s="8" t="s">
        <v>5</v>
      </c>
      <c r="D118" s="8" t="s">
        <v>31</v>
      </c>
      <c r="E118" s="18">
        <v>43.2</v>
      </c>
      <c r="F118" s="18">
        <v>43.2</v>
      </c>
    </row>
    <row r="119" spans="1:6" outlineLevel="3" x14ac:dyDescent="0.2">
      <c r="A119" s="7" t="s">
        <v>143</v>
      </c>
      <c r="B119" s="8" t="s">
        <v>144</v>
      </c>
      <c r="C119" s="8"/>
      <c r="D119" s="8"/>
      <c r="E119" s="18">
        <f t="shared" ref="E119:F121" si="3">E120</f>
        <v>55</v>
      </c>
      <c r="F119" s="18">
        <f t="shared" si="3"/>
        <v>24.9</v>
      </c>
    </row>
    <row r="120" spans="1:6" outlineLevel="7" x14ac:dyDescent="0.2">
      <c r="A120" s="7" t="s">
        <v>145</v>
      </c>
      <c r="B120" s="8" t="s">
        <v>146</v>
      </c>
      <c r="C120" s="8"/>
      <c r="D120" s="8"/>
      <c r="E120" s="18">
        <f t="shared" si="3"/>
        <v>55</v>
      </c>
      <c r="F120" s="18">
        <f t="shared" si="3"/>
        <v>24.9</v>
      </c>
    </row>
    <row r="121" spans="1:6" ht="22.5" outlineLevel="7" x14ac:dyDescent="0.2">
      <c r="A121" s="7" t="s">
        <v>6</v>
      </c>
      <c r="B121" s="8" t="s">
        <v>146</v>
      </c>
      <c r="C121" s="8" t="s">
        <v>5</v>
      </c>
      <c r="D121" s="8"/>
      <c r="E121" s="18">
        <f t="shared" si="3"/>
        <v>55</v>
      </c>
      <c r="F121" s="18">
        <f t="shared" si="3"/>
        <v>24.9</v>
      </c>
    </row>
    <row r="122" spans="1:6" outlineLevel="3" x14ac:dyDescent="0.2">
      <c r="A122" s="7" t="s">
        <v>32</v>
      </c>
      <c r="B122" s="8" t="s">
        <v>146</v>
      </c>
      <c r="C122" s="8" t="s">
        <v>5</v>
      </c>
      <c r="D122" s="8" t="s">
        <v>31</v>
      </c>
      <c r="E122" s="18">
        <v>55</v>
      </c>
      <c r="F122" s="18">
        <v>24.9</v>
      </c>
    </row>
    <row r="123" spans="1:6" ht="31.5" outlineLevel="7" x14ac:dyDescent="0.2">
      <c r="A123" s="6" t="s">
        <v>33</v>
      </c>
      <c r="B123" s="5" t="s">
        <v>147</v>
      </c>
      <c r="C123" s="5"/>
      <c r="D123" s="5"/>
      <c r="E123" s="13">
        <f>E124+E128</f>
        <v>3527</v>
      </c>
      <c r="F123" s="13">
        <f>F124+F128</f>
        <v>983.7</v>
      </c>
    </row>
    <row r="124" spans="1:6" outlineLevel="7" x14ac:dyDescent="0.2">
      <c r="A124" s="7" t="s">
        <v>148</v>
      </c>
      <c r="B124" s="8" t="s">
        <v>149</v>
      </c>
      <c r="C124" s="8"/>
      <c r="D124" s="8"/>
      <c r="E124" s="18">
        <f t="shared" ref="E124:F126" si="4">E125</f>
        <v>1200</v>
      </c>
      <c r="F124" s="18">
        <f t="shared" si="4"/>
        <v>950</v>
      </c>
    </row>
    <row r="125" spans="1:6" outlineLevel="3" x14ac:dyDescent="0.2">
      <c r="A125" s="7" t="s">
        <v>150</v>
      </c>
      <c r="B125" s="8" t="s">
        <v>151</v>
      </c>
      <c r="C125" s="8"/>
      <c r="D125" s="8"/>
      <c r="E125" s="18">
        <f t="shared" si="4"/>
        <v>1200</v>
      </c>
      <c r="F125" s="18">
        <f t="shared" si="4"/>
        <v>950</v>
      </c>
    </row>
    <row r="126" spans="1:6" ht="22.5" outlineLevel="7" x14ac:dyDescent="0.2">
      <c r="A126" s="7" t="s">
        <v>6</v>
      </c>
      <c r="B126" s="8" t="s">
        <v>151</v>
      </c>
      <c r="C126" s="8" t="s">
        <v>5</v>
      </c>
      <c r="D126" s="8"/>
      <c r="E126" s="18">
        <f t="shared" si="4"/>
        <v>1200</v>
      </c>
      <c r="F126" s="18">
        <f t="shared" si="4"/>
        <v>950</v>
      </c>
    </row>
    <row r="127" spans="1:6" outlineLevel="7" x14ac:dyDescent="0.2">
      <c r="A127" s="7" t="s">
        <v>35</v>
      </c>
      <c r="B127" s="8" t="s">
        <v>151</v>
      </c>
      <c r="C127" s="8" t="s">
        <v>5</v>
      </c>
      <c r="D127" s="8" t="s">
        <v>34</v>
      </c>
      <c r="E127" s="18">
        <v>1200</v>
      </c>
      <c r="F127" s="18">
        <v>950</v>
      </c>
    </row>
    <row r="128" spans="1:6" ht="22.5" outlineLevel="3" x14ac:dyDescent="0.2">
      <c r="A128" s="7" t="s">
        <v>152</v>
      </c>
      <c r="B128" s="8" t="s">
        <v>153</v>
      </c>
      <c r="C128" s="8"/>
      <c r="D128" s="8"/>
      <c r="E128" s="18">
        <f>E129+E132+E135+E138</f>
        <v>2327</v>
      </c>
      <c r="F128" s="18">
        <f>F129+F132+F135+F138</f>
        <v>33.700000000000003</v>
      </c>
    </row>
    <row r="129" spans="1:7" ht="22.5" outlineLevel="7" x14ac:dyDescent="0.2">
      <c r="A129" s="7" t="s">
        <v>154</v>
      </c>
      <c r="B129" s="8" t="s">
        <v>155</v>
      </c>
      <c r="C129" s="8"/>
      <c r="D129" s="8"/>
      <c r="E129" s="18">
        <f>E130</f>
        <v>33.700000000000003</v>
      </c>
      <c r="F129" s="18">
        <f>F130</f>
        <v>33.700000000000003</v>
      </c>
    </row>
    <row r="130" spans="1:7" ht="22.5" outlineLevel="7" x14ac:dyDescent="0.2">
      <c r="A130" s="7" t="s">
        <v>6</v>
      </c>
      <c r="B130" s="8" t="s">
        <v>155</v>
      </c>
      <c r="C130" s="8" t="s">
        <v>5</v>
      </c>
      <c r="D130" s="8"/>
      <c r="E130" s="18">
        <f>E131</f>
        <v>33.700000000000003</v>
      </c>
      <c r="F130" s="18">
        <f>F131</f>
        <v>33.700000000000003</v>
      </c>
    </row>
    <row r="131" spans="1:7" outlineLevel="3" x14ac:dyDescent="0.2">
      <c r="A131" s="7" t="s">
        <v>35</v>
      </c>
      <c r="B131" s="8" t="s">
        <v>155</v>
      </c>
      <c r="C131" s="8" t="s">
        <v>5</v>
      </c>
      <c r="D131" s="8" t="s">
        <v>34</v>
      </c>
      <c r="E131" s="18">
        <v>33.700000000000003</v>
      </c>
      <c r="F131" s="18">
        <v>33.700000000000003</v>
      </c>
    </row>
    <row r="132" spans="1:7" ht="22.5" outlineLevel="7" x14ac:dyDescent="0.2">
      <c r="A132" s="7" t="s">
        <v>156</v>
      </c>
      <c r="B132" s="8" t="s">
        <v>157</v>
      </c>
      <c r="C132" s="8"/>
      <c r="D132" s="8"/>
      <c r="E132" s="18">
        <f>E133</f>
        <v>921.9</v>
      </c>
      <c r="F132" s="18">
        <f>F133</f>
        <v>0</v>
      </c>
    </row>
    <row r="133" spans="1:7" ht="22.5" outlineLevel="7" x14ac:dyDescent="0.2">
      <c r="A133" s="7" t="s">
        <v>6</v>
      </c>
      <c r="B133" s="8" t="s">
        <v>157</v>
      </c>
      <c r="C133" s="8" t="s">
        <v>5</v>
      </c>
      <c r="D133" s="8"/>
      <c r="E133" s="18">
        <f>E134</f>
        <v>921.9</v>
      </c>
      <c r="F133" s="18">
        <f>F134</f>
        <v>0</v>
      </c>
    </row>
    <row r="134" spans="1:7" outlineLevel="3" x14ac:dyDescent="0.2">
      <c r="A134" s="7" t="s">
        <v>35</v>
      </c>
      <c r="B134" s="8" t="s">
        <v>157</v>
      </c>
      <c r="C134" s="8" t="s">
        <v>5</v>
      </c>
      <c r="D134" s="8" t="s">
        <v>34</v>
      </c>
      <c r="E134" s="18">
        <v>921.9</v>
      </c>
      <c r="F134" s="18">
        <v>0</v>
      </c>
    </row>
    <row r="135" spans="1:7" ht="22.5" outlineLevel="7" x14ac:dyDescent="0.2">
      <c r="A135" s="7" t="s">
        <v>158</v>
      </c>
      <c r="B135" s="8" t="s">
        <v>159</v>
      </c>
      <c r="C135" s="8"/>
      <c r="D135" s="8"/>
      <c r="E135" s="18">
        <f>E136</f>
        <v>781.3</v>
      </c>
      <c r="F135" s="18">
        <f>F136</f>
        <v>0</v>
      </c>
    </row>
    <row r="136" spans="1:7" ht="22.5" outlineLevel="7" x14ac:dyDescent="0.2">
      <c r="A136" s="7" t="s">
        <v>6</v>
      </c>
      <c r="B136" s="8" t="s">
        <v>159</v>
      </c>
      <c r="C136" s="8" t="s">
        <v>5</v>
      </c>
      <c r="D136" s="8"/>
      <c r="E136" s="18">
        <f>E137</f>
        <v>781.3</v>
      </c>
      <c r="F136" s="18">
        <f>F137</f>
        <v>0</v>
      </c>
    </row>
    <row r="137" spans="1:7" outlineLevel="3" x14ac:dyDescent="0.2">
      <c r="A137" s="7" t="s">
        <v>35</v>
      </c>
      <c r="B137" s="8" t="s">
        <v>159</v>
      </c>
      <c r="C137" s="8" t="s">
        <v>5</v>
      </c>
      <c r="D137" s="8" t="s">
        <v>34</v>
      </c>
      <c r="E137" s="18">
        <v>781.3</v>
      </c>
      <c r="F137" s="18">
        <v>0</v>
      </c>
    </row>
    <row r="138" spans="1:7" ht="22.5" outlineLevel="7" x14ac:dyDescent="0.2">
      <c r="A138" s="7" t="s">
        <v>160</v>
      </c>
      <c r="B138" s="8" t="s">
        <v>161</v>
      </c>
      <c r="C138" s="8"/>
      <c r="D138" s="8"/>
      <c r="E138" s="18">
        <f>E139</f>
        <v>590.1</v>
      </c>
      <c r="F138" s="18">
        <f>F139</f>
        <v>0</v>
      </c>
    </row>
    <row r="139" spans="1:7" ht="22.5" outlineLevel="7" x14ac:dyDescent="0.2">
      <c r="A139" s="7" t="s">
        <v>6</v>
      </c>
      <c r="B139" s="8" t="s">
        <v>161</v>
      </c>
      <c r="C139" s="8" t="s">
        <v>5</v>
      </c>
      <c r="D139" s="8"/>
      <c r="E139" s="18">
        <f>E140</f>
        <v>590.1</v>
      </c>
      <c r="F139" s="18">
        <f>F140</f>
        <v>0</v>
      </c>
    </row>
    <row r="140" spans="1:7" outlineLevel="3" x14ac:dyDescent="0.2">
      <c r="A140" s="7" t="s">
        <v>35</v>
      </c>
      <c r="B140" s="8" t="s">
        <v>161</v>
      </c>
      <c r="C140" s="8" t="s">
        <v>5</v>
      </c>
      <c r="D140" s="8" t="s">
        <v>34</v>
      </c>
      <c r="E140" s="18">
        <v>590.1</v>
      </c>
      <c r="F140" s="18">
        <v>0</v>
      </c>
    </row>
    <row r="141" spans="1:7" ht="21" outlineLevel="7" x14ac:dyDescent="0.2">
      <c r="A141" s="6" t="s">
        <v>36</v>
      </c>
      <c r="B141" s="5" t="s">
        <v>162</v>
      </c>
      <c r="C141" s="5"/>
      <c r="D141" s="5"/>
      <c r="E141" s="13">
        <f>E142+E182</f>
        <v>6826.0599999999995</v>
      </c>
      <c r="F141" s="13">
        <f>F142+F182</f>
        <v>3956.0000000000005</v>
      </c>
    </row>
    <row r="142" spans="1:7" ht="21" outlineLevel="7" x14ac:dyDescent="0.2">
      <c r="A142" s="6" t="s">
        <v>37</v>
      </c>
      <c r="B142" s="5" t="s">
        <v>163</v>
      </c>
      <c r="C142" s="5"/>
      <c r="D142" s="5"/>
      <c r="E142" s="13">
        <f>E143</f>
        <v>5653.46</v>
      </c>
      <c r="F142" s="13">
        <f>F143</f>
        <v>3287.0000000000005</v>
      </c>
    </row>
    <row r="143" spans="1:7" outlineLevel="7" x14ac:dyDescent="0.2">
      <c r="A143" s="7" t="s">
        <v>164</v>
      </c>
      <c r="B143" s="8" t="s">
        <v>165</v>
      </c>
      <c r="C143" s="8"/>
      <c r="D143" s="8"/>
      <c r="E143" s="18">
        <f>E144+E153+E158+E163+E166+E169+E172+E175</f>
        <v>5653.46</v>
      </c>
      <c r="F143" s="18">
        <f>F144+F153+F158+F163+F166+F169+F172+F175</f>
        <v>3287.0000000000005</v>
      </c>
    </row>
    <row r="144" spans="1:7" ht="22.5" outlineLevel="7" x14ac:dyDescent="0.2">
      <c r="A144" s="7" t="s">
        <v>166</v>
      </c>
      <c r="B144" s="8" t="s">
        <v>167</v>
      </c>
      <c r="C144" s="8"/>
      <c r="D144" s="8"/>
      <c r="E144" s="18">
        <f>E145+E147+E149+E151</f>
        <v>3815</v>
      </c>
      <c r="F144" s="18">
        <f>F145+F147+F149+F151</f>
        <v>2121</v>
      </c>
      <c r="G144" s="12"/>
    </row>
    <row r="145" spans="1:6" outlineLevel="2" x14ac:dyDescent="0.2">
      <c r="A145" s="7" t="s">
        <v>168</v>
      </c>
      <c r="B145" s="8" t="s">
        <v>167</v>
      </c>
      <c r="C145" s="8" t="s">
        <v>38</v>
      </c>
      <c r="D145" s="8"/>
      <c r="E145" s="18">
        <f>E146</f>
        <v>1675.2</v>
      </c>
      <c r="F145" s="18">
        <f>F146</f>
        <v>1229.8</v>
      </c>
    </row>
    <row r="146" spans="1:6" ht="33.75" outlineLevel="3" x14ac:dyDescent="0.2">
      <c r="A146" s="7" t="s">
        <v>8</v>
      </c>
      <c r="B146" s="8" t="s">
        <v>167</v>
      </c>
      <c r="C146" s="8" t="s">
        <v>38</v>
      </c>
      <c r="D146" s="8" t="s">
        <v>7</v>
      </c>
      <c r="E146" s="18">
        <v>1675.2</v>
      </c>
      <c r="F146" s="18">
        <v>1229.8</v>
      </c>
    </row>
    <row r="147" spans="1:6" ht="33.75" outlineLevel="7" x14ac:dyDescent="0.2">
      <c r="A147" s="7" t="s">
        <v>169</v>
      </c>
      <c r="B147" s="8" t="s">
        <v>167</v>
      </c>
      <c r="C147" s="8" t="s">
        <v>170</v>
      </c>
      <c r="D147" s="8"/>
      <c r="E147" s="18">
        <f>E148</f>
        <v>724.8</v>
      </c>
      <c r="F147" s="18">
        <f>F148</f>
        <v>296.39999999999998</v>
      </c>
    </row>
    <row r="148" spans="1:6" ht="33.75" outlineLevel="7" x14ac:dyDescent="0.2">
      <c r="A148" s="7" t="s">
        <v>8</v>
      </c>
      <c r="B148" s="8" t="s">
        <v>167</v>
      </c>
      <c r="C148" s="8" t="s">
        <v>170</v>
      </c>
      <c r="D148" s="8" t="s">
        <v>7</v>
      </c>
      <c r="E148" s="18">
        <v>724.8</v>
      </c>
      <c r="F148" s="18">
        <v>296.39999999999998</v>
      </c>
    </row>
    <row r="149" spans="1:6" ht="22.5" outlineLevel="3" x14ac:dyDescent="0.2">
      <c r="A149" s="7" t="s">
        <v>6</v>
      </c>
      <c r="B149" s="8" t="s">
        <v>167</v>
      </c>
      <c r="C149" s="8" t="s">
        <v>5</v>
      </c>
      <c r="D149" s="8"/>
      <c r="E149" s="18">
        <f>E150</f>
        <v>1414</v>
      </c>
      <c r="F149" s="18">
        <f>F150</f>
        <v>594.79999999999995</v>
      </c>
    </row>
    <row r="150" spans="1:6" ht="33.75" outlineLevel="7" x14ac:dyDescent="0.2">
      <c r="A150" s="7" t="s">
        <v>8</v>
      </c>
      <c r="B150" s="8" t="s">
        <v>167</v>
      </c>
      <c r="C150" s="8" t="s">
        <v>5</v>
      </c>
      <c r="D150" s="8" t="s">
        <v>7</v>
      </c>
      <c r="E150" s="18">
        <v>1414</v>
      </c>
      <c r="F150" s="18">
        <v>594.79999999999995</v>
      </c>
    </row>
    <row r="151" spans="1:6" outlineLevel="7" x14ac:dyDescent="0.2">
      <c r="A151" s="7" t="s">
        <v>171</v>
      </c>
      <c r="B151" s="8" t="s">
        <v>167</v>
      </c>
      <c r="C151" s="8" t="s">
        <v>17</v>
      </c>
      <c r="D151" s="8"/>
      <c r="E151" s="18">
        <f>E152</f>
        <v>1</v>
      </c>
      <c r="F151" s="18">
        <f>F152</f>
        <v>0</v>
      </c>
    </row>
    <row r="152" spans="1:6" ht="33.75" outlineLevel="3" x14ac:dyDescent="0.2">
      <c r="A152" s="7" t="s">
        <v>8</v>
      </c>
      <c r="B152" s="8" t="s">
        <v>167</v>
      </c>
      <c r="C152" s="8" t="s">
        <v>17</v>
      </c>
      <c r="D152" s="8" t="s">
        <v>7</v>
      </c>
      <c r="E152" s="18">
        <v>1</v>
      </c>
      <c r="F152" s="18">
        <v>0</v>
      </c>
    </row>
    <row r="153" spans="1:6" ht="22.5" outlineLevel="7" x14ac:dyDescent="0.2">
      <c r="A153" s="7" t="s">
        <v>172</v>
      </c>
      <c r="B153" s="8" t="s">
        <v>173</v>
      </c>
      <c r="C153" s="8"/>
      <c r="D153" s="8"/>
      <c r="E153" s="18">
        <f>E154+E156</f>
        <v>340</v>
      </c>
      <c r="F153" s="18">
        <f>F154+F156</f>
        <v>145.30000000000001</v>
      </c>
    </row>
    <row r="154" spans="1:6" outlineLevel="7" x14ac:dyDescent="0.2">
      <c r="A154" s="7" t="s">
        <v>168</v>
      </c>
      <c r="B154" s="8" t="s">
        <v>173</v>
      </c>
      <c r="C154" s="8" t="s">
        <v>38</v>
      </c>
      <c r="D154" s="8"/>
      <c r="E154" s="18">
        <f>E155</f>
        <v>237.3</v>
      </c>
      <c r="F154" s="18">
        <f>F155</f>
        <v>111.9</v>
      </c>
    </row>
    <row r="155" spans="1:6" ht="33.75" outlineLevel="7" x14ac:dyDescent="0.2">
      <c r="A155" s="7" t="s">
        <v>8</v>
      </c>
      <c r="B155" s="8" t="s">
        <v>173</v>
      </c>
      <c r="C155" s="8" t="s">
        <v>38</v>
      </c>
      <c r="D155" s="8" t="s">
        <v>7</v>
      </c>
      <c r="E155" s="18">
        <v>237.3</v>
      </c>
      <c r="F155" s="18">
        <v>111.9</v>
      </c>
    </row>
    <row r="156" spans="1:6" ht="33.75" outlineLevel="7" x14ac:dyDescent="0.2">
      <c r="A156" s="7" t="s">
        <v>169</v>
      </c>
      <c r="B156" s="8" t="s">
        <v>173</v>
      </c>
      <c r="C156" s="8" t="s">
        <v>170</v>
      </c>
      <c r="D156" s="8"/>
      <c r="E156" s="18">
        <f>E157</f>
        <v>102.7</v>
      </c>
      <c r="F156" s="18">
        <f>F157</f>
        <v>33.4</v>
      </c>
    </row>
    <row r="157" spans="1:6" ht="33.75" outlineLevel="3" x14ac:dyDescent="0.2">
      <c r="A157" s="7" t="s">
        <v>8</v>
      </c>
      <c r="B157" s="8" t="s">
        <v>173</v>
      </c>
      <c r="C157" s="8" t="s">
        <v>170</v>
      </c>
      <c r="D157" s="8" t="s">
        <v>7</v>
      </c>
      <c r="E157" s="18">
        <v>102.7</v>
      </c>
      <c r="F157" s="18">
        <v>33.4</v>
      </c>
    </row>
    <row r="158" spans="1:6" ht="22.5" outlineLevel="7" x14ac:dyDescent="0.2">
      <c r="A158" s="7" t="s">
        <v>174</v>
      </c>
      <c r="B158" s="8" t="s">
        <v>175</v>
      </c>
      <c r="C158" s="8"/>
      <c r="D158" s="8"/>
      <c r="E158" s="18">
        <f>E159+E161</f>
        <v>760</v>
      </c>
      <c r="F158" s="18">
        <f>F159+F161</f>
        <v>551.29999999999995</v>
      </c>
    </row>
    <row r="159" spans="1:6" outlineLevel="7" x14ac:dyDescent="0.2">
      <c r="A159" s="7" t="s">
        <v>168</v>
      </c>
      <c r="B159" s="8" t="s">
        <v>175</v>
      </c>
      <c r="C159" s="8" t="s">
        <v>38</v>
      </c>
      <c r="D159" s="8"/>
      <c r="E159" s="18">
        <f>E160</f>
        <v>530.5</v>
      </c>
      <c r="F159" s="18">
        <f>F160</f>
        <v>423.4</v>
      </c>
    </row>
    <row r="160" spans="1:6" ht="33.75" outlineLevel="3" x14ac:dyDescent="0.2">
      <c r="A160" s="7" t="s">
        <v>8</v>
      </c>
      <c r="B160" s="8" t="s">
        <v>175</v>
      </c>
      <c r="C160" s="8" t="s">
        <v>38</v>
      </c>
      <c r="D160" s="8" t="s">
        <v>7</v>
      </c>
      <c r="E160" s="18">
        <v>530.5</v>
      </c>
      <c r="F160" s="18">
        <v>423.4</v>
      </c>
    </row>
    <row r="161" spans="1:6" ht="33.75" outlineLevel="7" x14ac:dyDescent="0.2">
      <c r="A161" s="7" t="s">
        <v>169</v>
      </c>
      <c r="B161" s="8" t="s">
        <v>175</v>
      </c>
      <c r="C161" s="8" t="s">
        <v>170</v>
      </c>
      <c r="D161" s="8"/>
      <c r="E161" s="18">
        <f>E162</f>
        <v>229.5</v>
      </c>
      <c r="F161" s="18">
        <f>F162</f>
        <v>127.9</v>
      </c>
    </row>
    <row r="162" spans="1:6" ht="33.75" outlineLevel="7" x14ac:dyDescent="0.2">
      <c r="A162" s="7" t="s">
        <v>8</v>
      </c>
      <c r="B162" s="8" t="s">
        <v>175</v>
      </c>
      <c r="C162" s="8" t="s">
        <v>170</v>
      </c>
      <c r="D162" s="8" t="s">
        <v>7</v>
      </c>
      <c r="E162" s="18">
        <v>229.5</v>
      </c>
      <c r="F162" s="18">
        <v>127.9</v>
      </c>
    </row>
    <row r="163" spans="1:6" ht="22.5" outlineLevel="3" x14ac:dyDescent="0.2">
      <c r="A163" s="7" t="s">
        <v>176</v>
      </c>
      <c r="B163" s="8" t="s">
        <v>177</v>
      </c>
      <c r="C163" s="8"/>
      <c r="D163" s="8"/>
      <c r="E163" s="18">
        <f>E164</f>
        <v>34</v>
      </c>
      <c r="F163" s="18">
        <f>F164</f>
        <v>34</v>
      </c>
    </row>
    <row r="164" spans="1:6" outlineLevel="7" x14ac:dyDescent="0.2">
      <c r="A164" s="7" t="s">
        <v>40</v>
      </c>
      <c r="B164" s="8" t="s">
        <v>177</v>
      </c>
      <c r="C164" s="8" t="s">
        <v>39</v>
      </c>
      <c r="D164" s="8"/>
      <c r="E164" s="18">
        <f>E165</f>
        <v>34</v>
      </c>
      <c r="F164" s="18">
        <f>F165</f>
        <v>34</v>
      </c>
    </row>
    <row r="165" spans="1:6" ht="22.5" outlineLevel="7" x14ac:dyDescent="0.2">
      <c r="A165" s="7" t="s">
        <v>42</v>
      </c>
      <c r="B165" s="8" t="s">
        <v>177</v>
      </c>
      <c r="C165" s="8" t="s">
        <v>39</v>
      </c>
      <c r="D165" s="8" t="s">
        <v>41</v>
      </c>
      <c r="E165" s="18">
        <v>34</v>
      </c>
      <c r="F165" s="18">
        <v>34</v>
      </c>
    </row>
    <row r="166" spans="1:6" ht="22.5" outlineLevel="3" x14ac:dyDescent="0.2">
      <c r="A166" s="7" t="s">
        <v>178</v>
      </c>
      <c r="B166" s="8" t="s">
        <v>179</v>
      </c>
      <c r="C166" s="8"/>
      <c r="D166" s="8"/>
      <c r="E166" s="18">
        <f>E167</f>
        <v>230.5</v>
      </c>
      <c r="F166" s="18">
        <f>F167</f>
        <v>172.9</v>
      </c>
    </row>
    <row r="167" spans="1:6" outlineLevel="7" x14ac:dyDescent="0.2">
      <c r="A167" s="7" t="s">
        <v>40</v>
      </c>
      <c r="B167" s="8" t="s">
        <v>179</v>
      </c>
      <c r="C167" s="8" t="s">
        <v>39</v>
      </c>
      <c r="D167" s="8"/>
      <c r="E167" s="18">
        <f>E168</f>
        <v>230.5</v>
      </c>
      <c r="F167" s="18">
        <f>F168</f>
        <v>172.9</v>
      </c>
    </row>
    <row r="168" spans="1:6" ht="22.5" outlineLevel="7" x14ac:dyDescent="0.2">
      <c r="A168" s="7" t="s">
        <v>42</v>
      </c>
      <c r="B168" s="8" t="s">
        <v>179</v>
      </c>
      <c r="C168" s="8" t="s">
        <v>39</v>
      </c>
      <c r="D168" s="8" t="s">
        <v>41</v>
      </c>
      <c r="E168" s="18">
        <v>230.5</v>
      </c>
      <c r="F168" s="18">
        <v>172.9</v>
      </c>
    </row>
    <row r="169" spans="1:6" ht="33.75" outlineLevel="3" x14ac:dyDescent="0.2">
      <c r="A169" s="7" t="s">
        <v>180</v>
      </c>
      <c r="B169" s="8" t="s">
        <v>181</v>
      </c>
      <c r="C169" s="8"/>
      <c r="D169" s="8"/>
      <c r="E169" s="18">
        <v>3</v>
      </c>
      <c r="F169" s="18">
        <v>3</v>
      </c>
    </row>
    <row r="170" spans="1:6" outlineLevel="7" x14ac:dyDescent="0.2">
      <c r="A170" s="7" t="s">
        <v>40</v>
      </c>
      <c r="B170" s="8" t="s">
        <v>181</v>
      </c>
      <c r="C170" s="8" t="s">
        <v>39</v>
      </c>
      <c r="D170" s="8"/>
      <c r="E170" s="18">
        <v>3</v>
      </c>
      <c r="F170" s="18">
        <v>3</v>
      </c>
    </row>
    <row r="171" spans="1:6" ht="33.75" outlineLevel="7" x14ac:dyDescent="0.2">
      <c r="A171" s="7" t="s">
        <v>8</v>
      </c>
      <c r="B171" s="8" t="s">
        <v>181</v>
      </c>
      <c r="C171" s="8" t="s">
        <v>39</v>
      </c>
      <c r="D171" s="8" t="s">
        <v>7</v>
      </c>
      <c r="E171" s="18">
        <v>3</v>
      </c>
      <c r="F171" s="18">
        <v>3</v>
      </c>
    </row>
    <row r="172" spans="1:6" ht="22.5" outlineLevel="3" x14ac:dyDescent="0.2">
      <c r="A172" s="7" t="s">
        <v>182</v>
      </c>
      <c r="B172" s="8" t="s">
        <v>183</v>
      </c>
      <c r="C172" s="8"/>
      <c r="D172" s="8"/>
      <c r="E172" s="18">
        <v>3</v>
      </c>
      <c r="F172" s="18">
        <v>3</v>
      </c>
    </row>
    <row r="173" spans="1:6" outlineLevel="7" x14ac:dyDescent="0.2">
      <c r="A173" s="7" t="s">
        <v>40</v>
      </c>
      <c r="B173" s="8" t="s">
        <v>183</v>
      </c>
      <c r="C173" s="8" t="s">
        <v>39</v>
      </c>
      <c r="D173" s="8"/>
      <c r="E173" s="18">
        <v>3</v>
      </c>
      <c r="F173" s="18">
        <v>3</v>
      </c>
    </row>
    <row r="174" spans="1:6" ht="33.75" outlineLevel="7" x14ac:dyDescent="0.2">
      <c r="A174" s="7" t="s">
        <v>8</v>
      </c>
      <c r="B174" s="8" t="s">
        <v>183</v>
      </c>
      <c r="C174" s="8" t="s">
        <v>39</v>
      </c>
      <c r="D174" s="8" t="s">
        <v>7</v>
      </c>
      <c r="E174" s="18">
        <v>3</v>
      </c>
      <c r="F174" s="18">
        <v>3</v>
      </c>
    </row>
    <row r="175" spans="1:6" ht="22.5" outlineLevel="3" x14ac:dyDescent="0.2">
      <c r="A175" s="7" t="s">
        <v>184</v>
      </c>
      <c r="B175" s="8" t="s">
        <v>185</v>
      </c>
      <c r="C175" s="8"/>
      <c r="D175" s="8"/>
      <c r="E175" s="18">
        <f>E176+E178+E180</f>
        <v>467.96</v>
      </c>
      <c r="F175" s="18">
        <f>F176+F178+F180</f>
        <v>256.5</v>
      </c>
    </row>
    <row r="176" spans="1:6" outlineLevel="7" x14ac:dyDescent="0.2">
      <c r="A176" s="7" t="s">
        <v>168</v>
      </c>
      <c r="B176" s="8" t="s">
        <v>185</v>
      </c>
      <c r="C176" s="8" t="s">
        <v>38</v>
      </c>
      <c r="D176" s="8"/>
      <c r="E176" s="18">
        <f>E177</f>
        <v>291.8</v>
      </c>
      <c r="F176" s="18">
        <f>F177</f>
        <v>190.8</v>
      </c>
    </row>
    <row r="177" spans="1:6" outlineLevel="7" x14ac:dyDescent="0.2">
      <c r="A177" s="7" t="s">
        <v>44</v>
      </c>
      <c r="B177" s="8" t="s">
        <v>185</v>
      </c>
      <c r="C177" s="8" t="s">
        <v>38</v>
      </c>
      <c r="D177" s="8" t="s">
        <v>43</v>
      </c>
      <c r="E177" s="18">
        <v>291.8</v>
      </c>
      <c r="F177" s="18">
        <v>190.8</v>
      </c>
    </row>
    <row r="178" spans="1:6" ht="33.75" outlineLevel="7" x14ac:dyDescent="0.2">
      <c r="A178" s="7" t="s">
        <v>169</v>
      </c>
      <c r="B178" s="8" t="s">
        <v>185</v>
      </c>
      <c r="C178" s="8" t="s">
        <v>170</v>
      </c>
      <c r="D178" s="8"/>
      <c r="E178" s="18">
        <f>E179</f>
        <v>126.2</v>
      </c>
      <c r="F178" s="18">
        <f>F179</f>
        <v>56.1</v>
      </c>
    </row>
    <row r="179" spans="1:6" outlineLevel="7" x14ac:dyDescent="0.2">
      <c r="A179" s="7" t="s">
        <v>44</v>
      </c>
      <c r="B179" s="8" t="s">
        <v>185</v>
      </c>
      <c r="C179" s="8" t="s">
        <v>170</v>
      </c>
      <c r="D179" s="8" t="s">
        <v>43</v>
      </c>
      <c r="E179" s="18">
        <v>126.2</v>
      </c>
      <c r="F179" s="18">
        <v>56.1</v>
      </c>
    </row>
    <row r="180" spans="1:6" ht="22.5" x14ac:dyDescent="0.2">
      <c r="A180" s="7" t="s">
        <v>6</v>
      </c>
      <c r="B180" s="8" t="s">
        <v>185</v>
      </c>
      <c r="C180" s="8" t="s">
        <v>5</v>
      </c>
      <c r="D180" s="8"/>
      <c r="E180" s="18">
        <f>E181</f>
        <v>49.96</v>
      </c>
      <c r="F180" s="18">
        <f>F181</f>
        <v>9.6</v>
      </c>
    </row>
    <row r="181" spans="1:6" x14ac:dyDescent="0.2">
      <c r="A181" s="7" t="s">
        <v>44</v>
      </c>
      <c r="B181" s="8" t="s">
        <v>185</v>
      </c>
      <c r="C181" s="8" t="s">
        <v>5</v>
      </c>
      <c r="D181" s="8" t="s">
        <v>43</v>
      </c>
      <c r="E181" s="18">
        <v>49.96</v>
      </c>
      <c r="F181" s="18">
        <v>9.6</v>
      </c>
    </row>
    <row r="182" spans="1:6" ht="21" x14ac:dyDescent="0.2">
      <c r="A182" s="6" t="s">
        <v>45</v>
      </c>
      <c r="B182" s="5" t="s">
        <v>186</v>
      </c>
      <c r="C182" s="5"/>
      <c r="D182" s="5"/>
      <c r="E182" s="13">
        <f>E183</f>
        <v>1172.5999999999999</v>
      </c>
      <c r="F182" s="13">
        <f>F183</f>
        <v>669</v>
      </c>
    </row>
    <row r="183" spans="1:6" x14ac:dyDescent="0.2">
      <c r="A183" s="7" t="s">
        <v>164</v>
      </c>
      <c r="B183" s="8" t="s">
        <v>187</v>
      </c>
      <c r="C183" s="8"/>
      <c r="D183" s="8"/>
      <c r="E183" s="18">
        <f>E184+E187+E190+E195+E199+E201+E204+E207+E210+E213+E216</f>
        <v>1172.5999999999999</v>
      </c>
      <c r="F183" s="18">
        <f>F184+F187+F190+F195+F199+F201+F204+F207+F210+F213+F216</f>
        <v>669</v>
      </c>
    </row>
    <row r="184" spans="1:6" x14ac:dyDescent="0.2">
      <c r="A184" s="7" t="s">
        <v>188</v>
      </c>
      <c r="B184" s="8" t="s">
        <v>189</v>
      </c>
      <c r="C184" s="8"/>
      <c r="D184" s="8"/>
      <c r="E184" s="18">
        <f>E185</f>
        <v>30</v>
      </c>
      <c r="F184" s="18">
        <f>F185</f>
        <v>0</v>
      </c>
    </row>
    <row r="185" spans="1:6" x14ac:dyDescent="0.2">
      <c r="A185" s="7" t="s">
        <v>47</v>
      </c>
      <c r="B185" s="8" t="s">
        <v>189</v>
      </c>
      <c r="C185" s="8" t="s">
        <v>46</v>
      </c>
      <c r="D185" s="8"/>
      <c r="E185" s="18">
        <f>E186</f>
        <v>30</v>
      </c>
      <c r="F185" s="18">
        <f>F186</f>
        <v>0</v>
      </c>
    </row>
    <row r="186" spans="1:6" x14ac:dyDescent="0.2">
      <c r="A186" s="7" t="s">
        <v>49</v>
      </c>
      <c r="B186" s="8" t="s">
        <v>189</v>
      </c>
      <c r="C186" s="8" t="s">
        <v>46</v>
      </c>
      <c r="D186" s="8" t="s">
        <v>48</v>
      </c>
      <c r="E186" s="18">
        <v>30</v>
      </c>
      <c r="F186" s="18">
        <v>0</v>
      </c>
    </row>
    <row r="187" spans="1:6" ht="22.5" x14ac:dyDescent="0.2">
      <c r="A187" s="7" t="s">
        <v>190</v>
      </c>
      <c r="B187" s="8" t="s">
        <v>191</v>
      </c>
      <c r="C187" s="8"/>
      <c r="D187" s="8"/>
      <c r="E187" s="18">
        <f>E188</f>
        <v>55</v>
      </c>
      <c r="F187" s="18">
        <f>F188</f>
        <v>0</v>
      </c>
    </row>
    <row r="188" spans="1:6" x14ac:dyDescent="0.2">
      <c r="A188" s="7" t="s">
        <v>44</v>
      </c>
      <c r="B188" s="8" t="s">
        <v>191</v>
      </c>
      <c r="C188" s="8" t="s">
        <v>5</v>
      </c>
      <c r="D188" s="8"/>
      <c r="E188" s="18">
        <f>E189</f>
        <v>55</v>
      </c>
      <c r="F188" s="18">
        <f>F189</f>
        <v>0</v>
      </c>
    </row>
    <row r="189" spans="1:6" x14ac:dyDescent="0.2">
      <c r="A189" s="7"/>
      <c r="B189" s="8" t="s">
        <v>191</v>
      </c>
      <c r="C189" s="8" t="s">
        <v>5</v>
      </c>
      <c r="D189" s="8" t="s">
        <v>43</v>
      </c>
      <c r="E189" s="18">
        <v>55</v>
      </c>
      <c r="F189" s="18">
        <v>0</v>
      </c>
    </row>
    <row r="190" spans="1:6" x14ac:dyDescent="0.2">
      <c r="A190" s="7" t="s">
        <v>192</v>
      </c>
      <c r="B190" s="8" t="s">
        <v>193</v>
      </c>
      <c r="C190" s="8"/>
      <c r="D190" s="8"/>
      <c r="E190" s="18">
        <f>E191+E193</f>
        <v>170.2</v>
      </c>
      <c r="F190" s="18">
        <f>F191+F193</f>
        <v>126.4</v>
      </c>
    </row>
    <row r="191" spans="1:6" ht="22.5" x14ac:dyDescent="0.2">
      <c r="A191" s="7" t="s">
        <v>6</v>
      </c>
      <c r="B191" s="8" t="s">
        <v>193</v>
      </c>
      <c r="C191" s="8" t="s">
        <v>5</v>
      </c>
      <c r="D191" s="8"/>
      <c r="E191" s="18">
        <f>E192</f>
        <v>167.2</v>
      </c>
      <c r="F191" s="18">
        <f>F192</f>
        <v>123.4</v>
      </c>
    </row>
    <row r="192" spans="1:6" x14ac:dyDescent="0.2">
      <c r="A192" s="7" t="s">
        <v>44</v>
      </c>
      <c r="B192" s="8" t="s">
        <v>193</v>
      </c>
      <c r="C192" s="8" t="s">
        <v>5</v>
      </c>
      <c r="D192" s="8" t="s">
        <v>43</v>
      </c>
      <c r="E192" s="18">
        <v>167.2</v>
      </c>
      <c r="F192" s="18">
        <v>123.4</v>
      </c>
    </row>
    <row r="193" spans="1:6" x14ac:dyDescent="0.2">
      <c r="A193" s="7" t="s">
        <v>53</v>
      </c>
      <c r="B193" s="8" t="s">
        <v>193</v>
      </c>
      <c r="C193" s="8" t="s">
        <v>52</v>
      </c>
      <c r="D193" s="8"/>
      <c r="E193" s="18">
        <f>E194</f>
        <v>3</v>
      </c>
      <c r="F193" s="18">
        <f>F194</f>
        <v>3</v>
      </c>
    </row>
    <row r="194" spans="1:6" x14ac:dyDescent="0.2">
      <c r="A194" s="7" t="s">
        <v>44</v>
      </c>
      <c r="B194" s="8" t="s">
        <v>193</v>
      </c>
      <c r="C194" s="8" t="s">
        <v>52</v>
      </c>
      <c r="D194" s="8" t="s">
        <v>43</v>
      </c>
      <c r="E194" s="18">
        <v>3</v>
      </c>
      <c r="F194" s="18">
        <v>3</v>
      </c>
    </row>
    <row r="195" spans="1:6" ht="22.5" x14ac:dyDescent="0.2">
      <c r="A195" s="7" t="s">
        <v>194</v>
      </c>
      <c r="B195" s="8" t="s">
        <v>195</v>
      </c>
      <c r="C195" s="8"/>
      <c r="D195" s="8"/>
      <c r="E195" s="18">
        <v>20</v>
      </c>
      <c r="F195" s="18">
        <v>0</v>
      </c>
    </row>
    <row r="196" spans="1:6" ht="22.5" x14ac:dyDescent="0.2">
      <c r="A196" s="7" t="s">
        <v>6</v>
      </c>
      <c r="B196" s="8" t="s">
        <v>195</v>
      </c>
      <c r="C196" s="8" t="s">
        <v>5</v>
      </c>
      <c r="D196" s="8"/>
      <c r="E196" s="18">
        <v>20</v>
      </c>
      <c r="F196" s="18">
        <v>0</v>
      </c>
    </row>
    <row r="197" spans="1:6" x14ac:dyDescent="0.2">
      <c r="A197" s="7" t="s">
        <v>196</v>
      </c>
      <c r="B197" s="8" t="s">
        <v>195</v>
      </c>
      <c r="C197" s="8" t="s">
        <v>5</v>
      </c>
      <c r="D197" s="8" t="s">
        <v>197</v>
      </c>
      <c r="E197" s="18">
        <v>20</v>
      </c>
      <c r="F197" s="18">
        <v>0</v>
      </c>
    </row>
    <row r="198" spans="1:6" ht="22.5" x14ac:dyDescent="0.2">
      <c r="A198" s="7" t="s">
        <v>198</v>
      </c>
      <c r="B198" s="8" t="s">
        <v>199</v>
      </c>
      <c r="C198" s="8"/>
      <c r="D198" s="8"/>
      <c r="E198" s="18">
        <v>20</v>
      </c>
      <c r="F198" s="18">
        <v>0</v>
      </c>
    </row>
    <row r="199" spans="1:6" ht="22.5" x14ac:dyDescent="0.2">
      <c r="A199" s="7" t="s">
        <v>6</v>
      </c>
      <c r="B199" s="8" t="s">
        <v>199</v>
      </c>
      <c r="C199" s="8" t="s">
        <v>5</v>
      </c>
      <c r="D199" s="8"/>
      <c r="E199" s="18">
        <v>20</v>
      </c>
      <c r="F199" s="18">
        <v>0</v>
      </c>
    </row>
    <row r="200" spans="1:6" ht="22.5" x14ac:dyDescent="0.2">
      <c r="A200" s="7" t="s">
        <v>200</v>
      </c>
      <c r="B200" s="8" t="s">
        <v>199</v>
      </c>
      <c r="C200" s="8" t="s">
        <v>5</v>
      </c>
      <c r="D200" s="8" t="s">
        <v>201</v>
      </c>
      <c r="E200" s="18">
        <v>20</v>
      </c>
      <c r="F200" s="18">
        <v>0</v>
      </c>
    </row>
    <row r="201" spans="1:6" ht="22.5" x14ac:dyDescent="0.2">
      <c r="A201" s="7" t="s">
        <v>202</v>
      </c>
      <c r="B201" s="8" t="s">
        <v>203</v>
      </c>
      <c r="C201" s="8"/>
      <c r="D201" s="8"/>
      <c r="E201" s="18">
        <f>E202</f>
        <v>89</v>
      </c>
      <c r="F201" s="18">
        <f>F202</f>
        <v>89</v>
      </c>
    </row>
    <row r="202" spans="1:6" ht="22.5" x14ac:dyDescent="0.2">
      <c r="A202" s="7" t="s">
        <v>6</v>
      </c>
      <c r="B202" s="8" t="s">
        <v>203</v>
      </c>
      <c r="C202" s="8" t="s">
        <v>5</v>
      </c>
      <c r="D202" s="8"/>
      <c r="E202" s="18">
        <f>E203</f>
        <v>89</v>
      </c>
      <c r="F202" s="18">
        <f>F203</f>
        <v>89</v>
      </c>
    </row>
    <row r="203" spans="1:6" x14ac:dyDescent="0.2">
      <c r="A203" s="7" t="s">
        <v>51</v>
      </c>
      <c r="B203" s="8" t="s">
        <v>203</v>
      </c>
      <c r="C203" s="8" t="s">
        <v>5</v>
      </c>
      <c r="D203" s="8" t="s">
        <v>50</v>
      </c>
      <c r="E203" s="18">
        <v>89</v>
      </c>
      <c r="F203" s="18">
        <v>89</v>
      </c>
    </row>
    <row r="204" spans="1:6" x14ac:dyDescent="0.2">
      <c r="A204" s="7" t="s">
        <v>204</v>
      </c>
      <c r="B204" s="8" t="s">
        <v>205</v>
      </c>
      <c r="C204" s="8"/>
      <c r="D204" s="8"/>
      <c r="E204" s="18">
        <f>E205</f>
        <v>30</v>
      </c>
      <c r="F204" s="18">
        <f>F205</f>
        <v>30</v>
      </c>
    </row>
    <row r="205" spans="1:6" ht="22.5" x14ac:dyDescent="0.2">
      <c r="A205" s="7" t="s">
        <v>6</v>
      </c>
      <c r="B205" s="8" t="s">
        <v>205</v>
      </c>
      <c r="C205" s="8" t="s">
        <v>5</v>
      </c>
      <c r="D205" s="8"/>
      <c r="E205" s="18">
        <f>E206</f>
        <v>30</v>
      </c>
      <c r="F205" s="18">
        <f>F206</f>
        <v>30</v>
      </c>
    </row>
    <row r="206" spans="1:6" x14ac:dyDescent="0.2">
      <c r="A206" s="7" t="s">
        <v>51</v>
      </c>
      <c r="B206" s="8" t="s">
        <v>205</v>
      </c>
      <c r="C206" s="8" t="s">
        <v>5</v>
      </c>
      <c r="D206" s="8" t="s">
        <v>50</v>
      </c>
      <c r="E206" s="18">
        <v>30</v>
      </c>
      <c r="F206" s="18">
        <v>30</v>
      </c>
    </row>
    <row r="207" spans="1:6" ht="22.5" x14ac:dyDescent="0.2">
      <c r="A207" s="7" t="s">
        <v>206</v>
      </c>
      <c r="B207" s="8" t="s">
        <v>207</v>
      </c>
      <c r="C207" s="8"/>
      <c r="D207" s="8"/>
      <c r="E207" s="18">
        <f>E208</f>
        <v>145.19999999999999</v>
      </c>
      <c r="F207" s="18">
        <f>F208</f>
        <v>84.7</v>
      </c>
    </row>
    <row r="208" spans="1:6" x14ac:dyDescent="0.2">
      <c r="A208" s="7" t="s">
        <v>53</v>
      </c>
      <c r="B208" s="8" t="s">
        <v>207</v>
      </c>
      <c r="C208" s="8" t="s">
        <v>52</v>
      </c>
      <c r="D208" s="8"/>
      <c r="E208" s="18">
        <f>E209</f>
        <v>145.19999999999999</v>
      </c>
      <c r="F208" s="18">
        <f>F209</f>
        <v>84.7</v>
      </c>
    </row>
    <row r="209" spans="1:6" x14ac:dyDescent="0.2">
      <c r="A209" s="7" t="s">
        <v>26</v>
      </c>
      <c r="B209" s="8" t="s">
        <v>207</v>
      </c>
      <c r="C209" s="8" t="s">
        <v>52</v>
      </c>
      <c r="D209" s="8" t="s">
        <v>25</v>
      </c>
      <c r="E209" s="18">
        <v>145.19999999999999</v>
      </c>
      <c r="F209" s="18">
        <v>84.7</v>
      </c>
    </row>
    <row r="210" spans="1:6" x14ac:dyDescent="0.2">
      <c r="A210" s="7" t="s">
        <v>208</v>
      </c>
      <c r="B210" s="8" t="s">
        <v>209</v>
      </c>
      <c r="C210" s="8"/>
      <c r="D210" s="8"/>
      <c r="E210" s="18">
        <f>E211</f>
        <v>28.6</v>
      </c>
      <c r="F210" s="18">
        <f>F211</f>
        <v>28.6</v>
      </c>
    </row>
    <row r="211" spans="1:6" ht="22.5" x14ac:dyDescent="0.2">
      <c r="A211" s="7" t="s">
        <v>6</v>
      </c>
      <c r="B211" s="8" t="s">
        <v>209</v>
      </c>
      <c r="C211" s="8" t="s">
        <v>5</v>
      </c>
      <c r="D211" s="8"/>
      <c r="E211" s="18">
        <f>E212</f>
        <v>28.6</v>
      </c>
      <c r="F211" s="18">
        <f>F212</f>
        <v>28.6</v>
      </c>
    </row>
    <row r="212" spans="1:6" x14ac:dyDescent="0.2">
      <c r="A212" s="7" t="s">
        <v>55</v>
      </c>
      <c r="B212" s="8" t="s">
        <v>209</v>
      </c>
      <c r="C212" s="8" t="s">
        <v>5</v>
      </c>
      <c r="D212" s="8" t="s">
        <v>54</v>
      </c>
      <c r="E212" s="18">
        <v>28.6</v>
      </c>
      <c r="F212" s="18">
        <v>28.6</v>
      </c>
    </row>
    <row r="213" spans="1:6" ht="22.5" x14ac:dyDescent="0.2">
      <c r="A213" s="7" t="s">
        <v>210</v>
      </c>
      <c r="B213" s="8" t="s">
        <v>211</v>
      </c>
      <c r="C213" s="8"/>
      <c r="D213" s="8"/>
      <c r="E213" s="18">
        <f>E214</f>
        <v>488</v>
      </c>
      <c r="F213" s="18">
        <f>F214</f>
        <v>241.3</v>
      </c>
    </row>
    <row r="214" spans="1:6" ht="22.5" x14ac:dyDescent="0.2">
      <c r="A214" s="7" t="s">
        <v>57</v>
      </c>
      <c r="B214" s="8" t="s">
        <v>211</v>
      </c>
      <c r="C214" s="8" t="s">
        <v>56</v>
      </c>
      <c r="D214" s="8"/>
      <c r="E214" s="18">
        <f>E215</f>
        <v>488</v>
      </c>
      <c r="F214" s="18">
        <f>F215</f>
        <v>241.3</v>
      </c>
    </row>
    <row r="215" spans="1:6" x14ac:dyDescent="0.2">
      <c r="A215" s="7" t="s">
        <v>59</v>
      </c>
      <c r="B215" s="8" t="s">
        <v>211</v>
      </c>
      <c r="C215" s="8" t="s">
        <v>56</v>
      </c>
      <c r="D215" s="8" t="s">
        <v>58</v>
      </c>
      <c r="E215" s="18">
        <v>488</v>
      </c>
      <c r="F215" s="18">
        <v>241.3</v>
      </c>
    </row>
    <row r="216" spans="1:6" ht="22.5" x14ac:dyDescent="0.2">
      <c r="A216" s="7" t="s">
        <v>212</v>
      </c>
      <c r="B216" s="8" t="s">
        <v>213</v>
      </c>
      <c r="C216" s="8"/>
      <c r="D216" s="8"/>
      <c r="E216" s="18">
        <f>E217+E219</f>
        <v>96.6</v>
      </c>
      <c r="F216" s="18">
        <f>F217+F219</f>
        <v>69</v>
      </c>
    </row>
    <row r="217" spans="1:6" x14ac:dyDescent="0.2">
      <c r="A217" s="7" t="s">
        <v>168</v>
      </c>
      <c r="B217" s="8" t="s">
        <v>213</v>
      </c>
      <c r="C217" s="8" t="s">
        <v>38</v>
      </c>
      <c r="D217" s="8"/>
      <c r="E217" s="18">
        <f>E218</f>
        <v>66.2</v>
      </c>
      <c r="F217" s="18">
        <f>F218</f>
        <v>53</v>
      </c>
    </row>
    <row r="218" spans="1:6" x14ac:dyDescent="0.2">
      <c r="A218" s="7" t="s">
        <v>61</v>
      </c>
      <c r="B218" s="8" t="s">
        <v>213</v>
      </c>
      <c r="C218" s="8" t="s">
        <v>38</v>
      </c>
      <c r="D218" s="8" t="s">
        <v>60</v>
      </c>
      <c r="E218" s="18">
        <v>66.2</v>
      </c>
      <c r="F218" s="18">
        <v>53</v>
      </c>
    </row>
    <row r="219" spans="1:6" ht="33.75" x14ac:dyDescent="0.2">
      <c r="A219" s="7" t="s">
        <v>169</v>
      </c>
      <c r="B219" s="8" t="s">
        <v>213</v>
      </c>
      <c r="C219" s="8" t="s">
        <v>170</v>
      </c>
      <c r="D219" s="8"/>
      <c r="E219" s="18">
        <f>E220</f>
        <v>30.4</v>
      </c>
      <c r="F219" s="18">
        <f>F220</f>
        <v>16</v>
      </c>
    </row>
    <row r="220" spans="1:6" x14ac:dyDescent="0.2">
      <c r="A220" s="7" t="s">
        <v>61</v>
      </c>
      <c r="B220" s="8" t="s">
        <v>213</v>
      </c>
      <c r="C220" s="8" t="s">
        <v>170</v>
      </c>
      <c r="D220" s="8" t="s">
        <v>60</v>
      </c>
      <c r="E220" s="18">
        <v>30.4</v>
      </c>
      <c r="F220" s="18">
        <v>16</v>
      </c>
    </row>
    <row r="221" spans="1:6" ht="31.5" x14ac:dyDescent="0.2">
      <c r="A221" s="6" t="s">
        <v>214</v>
      </c>
      <c r="B221" s="5" t="s">
        <v>215</v>
      </c>
      <c r="C221" s="5"/>
      <c r="D221" s="5"/>
      <c r="E221" s="13">
        <f>E222+E230</f>
        <v>1981.1999999999998</v>
      </c>
      <c r="F221" s="13">
        <f>F222+F230</f>
        <v>200</v>
      </c>
    </row>
    <row r="222" spans="1:6" ht="21" x14ac:dyDescent="0.2">
      <c r="A222" s="6" t="s">
        <v>216</v>
      </c>
      <c r="B222" s="5" t="s">
        <v>217</v>
      </c>
      <c r="C222" s="5"/>
      <c r="D222" s="5"/>
      <c r="E222" s="13">
        <f>E223</f>
        <v>1841.6</v>
      </c>
      <c r="F222" s="13">
        <f>F223</f>
        <v>200</v>
      </c>
    </row>
    <row r="223" spans="1:6" ht="22.5" x14ac:dyDescent="0.2">
      <c r="A223" s="7" t="s">
        <v>218</v>
      </c>
      <c r="B223" s="8" t="s">
        <v>219</v>
      </c>
      <c r="C223" s="8"/>
      <c r="D223" s="8"/>
      <c r="E223" s="18">
        <f>E224+E227</f>
        <v>1841.6</v>
      </c>
      <c r="F223" s="18">
        <f>F224+F227</f>
        <v>200</v>
      </c>
    </row>
    <row r="224" spans="1:6" ht="45" x14ac:dyDescent="0.2">
      <c r="A224" s="7" t="s">
        <v>220</v>
      </c>
      <c r="B224" s="8" t="s">
        <v>221</v>
      </c>
      <c r="C224" s="8"/>
      <c r="D224" s="8"/>
      <c r="E224" s="18">
        <v>1141.5999999999999</v>
      </c>
      <c r="F224" s="18">
        <v>0</v>
      </c>
    </row>
    <row r="225" spans="1:6" ht="22.5" x14ac:dyDescent="0.2">
      <c r="A225" s="7" t="s">
        <v>6</v>
      </c>
      <c r="B225" s="8" t="s">
        <v>221</v>
      </c>
      <c r="C225" s="8" t="s">
        <v>5</v>
      </c>
      <c r="D225" s="8"/>
      <c r="E225" s="18">
        <v>1141.5999999999999</v>
      </c>
      <c r="F225" s="18">
        <v>0</v>
      </c>
    </row>
    <row r="226" spans="1:6" x14ac:dyDescent="0.2">
      <c r="A226" s="7" t="s">
        <v>32</v>
      </c>
      <c r="B226" s="8" t="s">
        <v>221</v>
      </c>
      <c r="C226" s="8" t="s">
        <v>5</v>
      </c>
      <c r="D226" s="8" t="s">
        <v>31</v>
      </c>
      <c r="E226" s="18">
        <v>1141.5999999999999</v>
      </c>
      <c r="F226" s="18">
        <v>0</v>
      </c>
    </row>
    <row r="227" spans="1:6" ht="45" x14ac:dyDescent="0.2">
      <c r="A227" s="7" t="s">
        <v>222</v>
      </c>
      <c r="B227" s="8" t="s">
        <v>223</v>
      </c>
      <c r="C227" s="8"/>
      <c r="D227" s="8"/>
      <c r="E227" s="18">
        <f>E228</f>
        <v>700</v>
      </c>
      <c r="F227" s="18">
        <f>F228</f>
        <v>200</v>
      </c>
    </row>
    <row r="228" spans="1:6" ht="22.5" x14ac:dyDescent="0.2">
      <c r="A228" s="7" t="s">
        <v>6</v>
      </c>
      <c r="B228" s="8" t="s">
        <v>223</v>
      </c>
      <c r="C228" s="8" t="s">
        <v>5</v>
      </c>
      <c r="D228" s="8"/>
      <c r="E228" s="18">
        <f>E229</f>
        <v>700</v>
      </c>
      <c r="F228" s="18">
        <f>F229</f>
        <v>200</v>
      </c>
    </row>
    <row r="229" spans="1:6" x14ac:dyDescent="0.2">
      <c r="A229" s="7" t="s">
        <v>32</v>
      </c>
      <c r="B229" s="8" t="s">
        <v>223</v>
      </c>
      <c r="C229" s="8" t="s">
        <v>5</v>
      </c>
      <c r="D229" s="8" t="s">
        <v>31</v>
      </c>
      <c r="E229" s="18">
        <v>700</v>
      </c>
      <c r="F229" s="18">
        <v>200</v>
      </c>
    </row>
    <row r="230" spans="1:6" ht="21" x14ac:dyDescent="0.2">
      <c r="A230" s="6" t="s">
        <v>224</v>
      </c>
      <c r="B230" s="5" t="s">
        <v>225</v>
      </c>
      <c r="C230" s="5"/>
      <c r="D230" s="5"/>
      <c r="E230" s="13">
        <f>E231+E235</f>
        <v>139.6</v>
      </c>
      <c r="F230" s="13">
        <f>F231+F235</f>
        <v>0</v>
      </c>
    </row>
    <row r="231" spans="1:6" ht="22.5" x14ac:dyDescent="0.2">
      <c r="A231" s="7" t="s">
        <v>226</v>
      </c>
      <c r="B231" s="8" t="s">
        <v>227</v>
      </c>
      <c r="C231" s="8"/>
      <c r="D231" s="8"/>
      <c r="E231" s="18">
        <v>100</v>
      </c>
      <c r="F231" s="18">
        <v>0</v>
      </c>
    </row>
    <row r="232" spans="1:6" ht="22.5" x14ac:dyDescent="0.2">
      <c r="A232" s="7" t="s">
        <v>228</v>
      </c>
      <c r="B232" s="8" t="s">
        <v>229</v>
      </c>
      <c r="C232" s="8"/>
      <c r="D232" s="8"/>
      <c r="E232" s="18">
        <v>100</v>
      </c>
      <c r="F232" s="18">
        <v>0</v>
      </c>
    </row>
    <row r="233" spans="1:6" ht="22.5" x14ac:dyDescent="0.2">
      <c r="A233" s="7" t="s">
        <v>6</v>
      </c>
      <c r="B233" s="8" t="s">
        <v>229</v>
      </c>
      <c r="C233" s="8" t="s">
        <v>5</v>
      </c>
      <c r="D233" s="8"/>
      <c r="E233" s="18">
        <v>100</v>
      </c>
      <c r="F233" s="18">
        <v>0</v>
      </c>
    </row>
    <row r="234" spans="1:6" x14ac:dyDescent="0.2">
      <c r="A234" s="7" t="s">
        <v>32</v>
      </c>
      <c r="B234" s="8" t="s">
        <v>229</v>
      </c>
      <c r="C234" s="8" t="s">
        <v>5</v>
      </c>
      <c r="D234" s="8" t="s">
        <v>31</v>
      </c>
      <c r="E234" s="18">
        <v>100</v>
      </c>
      <c r="F234" s="18">
        <v>0</v>
      </c>
    </row>
    <row r="235" spans="1:6" ht="22.5" x14ac:dyDescent="0.2">
      <c r="A235" s="7" t="s">
        <v>226</v>
      </c>
      <c r="B235" s="8" t="s">
        <v>244</v>
      </c>
      <c r="C235" s="8"/>
      <c r="D235" s="8"/>
      <c r="E235" s="18">
        <f t="shared" ref="E235:F237" si="5">E236</f>
        <v>39.6</v>
      </c>
      <c r="F235" s="18">
        <f t="shared" si="5"/>
        <v>0</v>
      </c>
    </row>
    <row r="236" spans="1:6" ht="22.5" x14ac:dyDescent="0.2">
      <c r="A236" s="7" t="s">
        <v>245</v>
      </c>
      <c r="B236" s="8" t="s">
        <v>244</v>
      </c>
      <c r="C236" s="8"/>
      <c r="D236" s="8"/>
      <c r="E236" s="18">
        <f t="shared" si="5"/>
        <v>39.6</v>
      </c>
      <c r="F236" s="18">
        <f t="shared" si="5"/>
        <v>0</v>
      </c>
    </row>
    <row r="237" spans="1:6" ht="22.5" x14ac:dyDescent="0.2">
      <c r="A237" s="7" t="s">
        <v>6</v>
      </c>
      <c r="B237" s="8" t="s">
        <v>244</v>
      </c>
      <c r="C237" s="8" t="s">
        <v>5</v>
      </c>
      <c r="D237" s="8"/>
      <c r="E237" s="18">
        <f t="shared" si="5"/>
        <v>39.6</v>
      </c>
      <c r="F237" s="18">
        <f t="shared" si="5"/>
        <v>0</v>
      </c>
    </row>
    <row r="238" spans="1:6" x14ac:dyDescent="0.2">
      <c r="A238" s="7" t="s">
        <v>32</v>
      </c>
      <c r="B238" s="8" t="s">
        <v>244</v>
      </c>
      <c r="C238" s="8" t="s">
        <v>5</v>
      </c>
      <c r="D238" s="8" t="s">
        <v>31</v>
      </c>
      <c r="E238" s="18">
        <v>39.6</v>
      </c>
      <c r="F238" s="18">
        <v>0</v>
      </c>
    </row>
    <row r="239" spans="1:6" x14ac:dyDescent="0.2">
      <c r="A239" s="9" t="s">
        <v>62</v>
      </c>
      <c r="B239" s="10"/>
      <c r="C239" s="9"/>
      <c r="D239" s="9"/>
      <c r="E239" s="19">
        <f>E221+E141+E123+E108+E97+E77+E19+E14</f>
        <v>40776.36</v>
      </c>
      <c r="F239" s="19">
        <f>F221+F141+F123+F108+F97+F77+F19+F14</f>
        <v>14471.8</v>
      </c>
    </row>
    <row r="242" spans="5:5" ht="12.75" customHeight="1" x14ac:dyDescent="0.2">
      <c r="E242" s="20"/>
    </row>
    <row r="247" spans="5:5" ht="12.75" customHeight="1" x14ac:dyDescent="0.2">
      <c r="E247" s="20"/>
    </row>
  </sheetData>
  <mergeCells count="9">
    <mergeCell ref="B1:E1"/>
    <mergeCell ref="B2:E2"/>
    <mergeCell ref="B3:E3"/>
    <mergeCell ref="A9:E9"/>
    <mergeCell ref="A10:E10"/>
    <mergeCell ref="B4:E4"/>
    <mergeCell ref="B5:E5"/>
    <mergeCell ref="B6:E6"/>
    <mergeCell ref="B7:E7"/>
  </mergeCells>
  <pageMargins left="0.74803149606299213" right="0.55118110236220474" top="0.59055118110236227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2016-10-07T12:12:50Z</cp:lastPrinted>
  <dcterms:created xsi:type="dcterms:W3CDTF">2002-03-11T10:22:12Z</dcterms:created>
  <dcterms:modified xsi:type="dcterms:W3CDTF">2016-10-07T12:12:53Z</dcterms:modified>
</cp:coreProperties>
</file>